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arva.matyas\Downloads\"/>
    </mc:Choice>
  </mc:AlternateContent>
  <xr:revisionPtr revIDLastSave="0" documentId="8_{74DB7333-C806-44FE-A6C7-8CC7A2C258C5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NBA Csopor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" i="1" l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7" i="1"/>
  <c r="H4" i="1"/>
  <c r="H5" i="1"/>
  <c r="H6" i="1"/>
  <c r="H3" i="1"/>
  <c r="F2" i="1"/>
  <c r="G2" i="1"/>
  <c r="E2" i="1"/>
  <c r="C2" i="1"/>
</calcChain>
</file>

<file path=xl/sharedStrings.xml><?xml version="1.0" encoding="utf-8"?>
<sst xmlns="http://schemas.openxmlformats.org/spreadsheetml/2006/main" count="466" uniqueCount="279">
  <si>
    <t>Esemény</t>
  </si>
  <si>
    <t>Eredmény</t>
  </si>
  <si>
    <t>Találati arány</t>
  </si>
  <si>
    <t>-</t>
  </si>
  <si>
    <t>Tét (átlag)</t>
  </si>
  <si>
    <t>Tét (összes)</t>
  </si>
  <si>
    <t>Tétegység: 10 000 Ft</t>
  </si>
  <si>
    <t>Pacers - Kings: Pacers W, over 227,5 p</t>
  </si>
  <si>
    <t>Magic - Clippers: P. Banchero 25+ points; Lakers - Rockets: L. Doncic 7+ rebounds</t>
  </si>
  <si>
    <t>Grizzlies - Celtics: J. Tatum 4+ 3pts</t>
  </si>
  <si>
    <t>Wizards - Heat: T. Herro 2+ 3pts; Lakers - Rockets: L. Doncic 4+ 3pts</t>
  </si>
  <si>
    <t>Lakers - Rockets: L. Doncic triple-double</t>
  </si>
  <si>
    <t>Magic - Clippers: K. Leonard 25+ points, I. Zubac 12+ rebounds, J. Harden 3+ 3pts</t>
  </si>
  <si>
    <t>Grizzlies - Celtics: J. Tatum 30+ points, 4+ 3pts, Celtics W</t>
  </si>
  <si>
    <t>Lakers - Rockets: L. Doncic triple-double; Magic - Clippers: K. Leonard 25+ points, I. Zubac 12+ rebounds, J. Harden 3+ 3pts; Grizzlies - Celtics: J. Tatum 30+ points, 4+ 3pts, Celtics W</t>
  </si>
  <si>
    <t>2025.04.01-02.</t>
  </si>
  <si>
    <t>Arsenal - Fulham: over 1,5 goals; Hawks - Trail Blazers: Hawks W</t>
  </si>
  <si>
    <t>Spurs - Magic: Magic -4 p</t>
  </si>
  <si>
    <t>Bucks - Suns: G. Antetokounmpo 1+ blocks; Nuggets - Timberwolves: N. Jokic 10+ rebounds</t>
  </si>
  <si>
    <t>Nuggets - Timberwolves: A. Edwards 3+ 3pts; Bucks - Suns: G. Antetokounmpo 6+ assists</t>
  </si>
  <si>
    <t>Bulls - Raptors: C. White 25+ points, 3+ 3pts, Bulls W</t>
  </si>
  <si>
    <t>Bulls - Raptors: J. Giddey double-double; Knicks - 76ers: Knicks W</t>
  </si>
  <si>
    <t>Bucks - Suns: B. Lopez 2+ 3pts</t>
  </si>
  <si>
    <t>Bucks - Suns: G. Antetokounmpo triple-double</t>
  </si>
  <si>
    <t>Nuggets - Timberwolves: N. Jokic 30+ points, 10+ assists, 11+ rebounds</t>
  </si>
  <si>
    <t>Knicks - 76ers: J. Hart triple-double</t>
  </si>
  <si>
    <t>Bucks - Suns: G. Antetokounmpo triple-double; Nuggets - Timberwolves: N. Jokic 30+ points, 10+ assists, 11+ rebounds; Knicks - 76ers: J. Hart triple-double</t>
  </si>
  <si>
    <t>2025.04.02.-03.</t>
  </si>
  <si>
    <t>Man City - Leicester City: Under 4,5 goals; Cavs - Knicks: Cavs -4,5 p</t>
  </si>
  <si>
    <t>Thunder - Pistons: S. Gilgeous-Alexander over 31,5 p; A. Madrid - FC Barcelona: Under 4,5 goals</t>
  </si>
  <si>
    <t>Mavs - Hawks: Under 245 p; Celtics - Heat: J. Tatum 25+ points</t>
  </si>
  <si>
    <t>Nuggets - Spurs: Nuggets 1. half Nuggets W; Clippers - Pelicans: J. Harden 3+ 3pts</t>
  </si>
  <si>
    <t>Thunder - Pistons: S. Gilgeous-Alexander 35+ points, 5+ rebounds</t>
  </si>
  <si>
    <t>Cavaliers - Knicks: J. Hart double-double</t>
  </si>
  <si>
    <t>Clippers - Pelicans: K. Leonard 24+ points, J. Harden 9+ assists, I. Zubac 13+ rebounds</t>
  </si>
  <si>
    <t>Thunder - Pistons: S. Gilgeous-Alexander 35+ points, 5+ rebounds; Cavaliers - Knicks: J. Hart double-double; Clippers - Pelicans: K. Leonard 24+ points, J. Harden 9+ assists, I. Zubac 13+ rebounds</t>
  </si>
  <si>
    <t>2025.04.03-04.</t>
  </si>
  <si>
    <t>FC Augsburg - Bayern München: Bayern München W; Chelsea - Tottenham: Chelsea W or draw</t>
  </si>
  <si>
    <t>Chelsea - Tottenham: Chelsea W; Nets - Timberwolves: Timberwolves W</t>
  </si>
  <si>
    <t>Wizards - Magic: P. Banchero under 2,5 3pts; 76ers - Bucks: G. Antetokounmpo 6+ assists</t>
  </si>
  <si>
    <t>Wizards - Magic: Magic W; Lakers - Warriors: L. James 8+ rebounds</t>
  </si>
  <si>
    <t>Lakers - Warriors: S. Curry 4+ 3pts; Nets - Timberwolves: N. Reid 2+ 3pts</t>
  </si>
  <si>
    <t>76ers - Bucks: G. Antetokounmpo triple-double</t>
  </si>
  <si>
    <t>Lakers - Warriors: L. Doncic triple-double</t>
  </si>
  <si>
    <t>Nets - Timberwolves: A. Edwards 30+ points, 4+ 3pts, R. Gobert 12+ rebounds</t>
  </si>
  <si>
    <t>76ers - Bucks: G. Antetokounmpo triple-double, Lakers - Warriors: L. Doncic triple-double, Nets - Timberwolves: A. Edwards 30+ points, 4+ 3pts, R. Gobert 12+ rebounds</t>
  </si>
  <si>
    <t>Celtics - Suns: J. Tatum 3+ 3pts; Rockets - Thunder: Thunder W</t>
  </si>
  <si>
    <t>Rockets - Thunder: S. Gilgeous-Alexander 2+ 3pts; Bulls - Trail Blazers: C. White 2+ 3pts</t>
  </si>
  <si>
    <t>Bulls - Trail Blazers: J. Giddey double-double; Warriors - nuggets: N. Jokic 8+ assists</t>
  </si>
  <si>
    <t>Warriors - Nuggets: Nuggets W</t>
  </si>
  <si>
    <t>Lakers - Pelicans: L. Doncic double-double</t>
  </si>
  <si>
    <t>Bulls - Trail Blazers: C. White over 23,5 p</t>
  </si>
  <si>
    <t>Rockets - Thunder: S. Gilgeous-Alexander 33+ points, 7+ assists, I. Hartenstein 9+ rebounds, Thunder W</t>
  </si>
  <si>
    <t>Lakers - Pelicans: L. James 25+ points, 7+ rebounds, A. Reaves 3+ 3pts</t>
  </si>
  <si>
    <t>Warriors - Nuggets: N. Jokic 25+ points, 12+ rebounds, 9+ assists</t>
  </si>
  <si>
    <t>Rockets - Thunder: S. Gilgeous-Alexander 33+ points, 7+ assists, I. Hartenstein 9+ rebounds, Thunder W, Lakers - Pelicans: L. James 25+ points, 7+ rebounds, A. Reaves 3+ 3pts, Warriors - Nuggets: N. Jokic 25+ points, 12+ rebounds, 9+ assists</t>
  </si>
  <si>
    <t>FC Barcelona - Real Betis: Barcelona W; Real Madrid - Valencia: Real Madrid W</t>
  </si>
  <si>
    <t>FC Barcelona - Real Betis: Under 4,5 goals; Hawks - Knicks: J. Hart 5+ assists</t>
  </si>
  <si>
    <t>Hawks - Knicks: J. Hart double-double</t>
  </si>
  <si>
    <t>2025.04.05.-06.</t>
  </si>
  <si>
    <t>FC Barcelona - Real Betis: Barcelona W; 76ers - Timberwolves: N. Reid 2+ 3pts</t>
  </si>
  <si>
    <t>76ers - Timberwolves: R. Gobert double-double; Clippers - Mavs: I. Zubac double-double</t>
  </si>
  <si>
    <t>Clippers - Mavs: J. Harden over 5,5 free throw attempts</t>
  </si>
  <si>
    <t>Hawks - Knicks: T. Young 25+ points, 12+ assists, 3+ 3pts; Heat - Bucks: G. Antetokounmpo 30+ points, 13+ rebounds, T. Prince 2+ 3pts</t>
  </si>
  <si>
    <t>Heat - Bucks: G. Antetokounmpo 40+ points, 13+ rebounds, Bucks -1,5 p</t>
  </si>
  <si>
    <t>Manchester United - Manchester City: Over 1,5 goals; Hornets - Bulls: 2nd half Bulls W</t>
  </si>
  <si>
    <t>Thunder - Lakers: C. Holmgren 2+ 3pts</t>
  </si>
  <si>
    <t>Thunder - Lakers: Over 225 points; Hawks - Jazz: 1. half Hawks W</t>
  </si>
  <si>
    <t>Hornets - Bulls: C. White 22+ points; Thunder - Lakers: S. Gilgeous-Alexander 30+ points</t>
  </si>
  <si>
    <t>2025.04.06.-07.</t>
  </si>
  <si>
    <t>Thunder - Lakers: L. Doncic 3+ 3pts; Nuggets - Pacers: Nuggets W</t>
  </si>
  <si>
    <t>Pelicans - Bucks: G. Antetokoumpo over 7,5 assists</t>
  </si>
  <si>
    <t>Thunder - Lakers: L. Doncic triple-double; Hornets - Bulls: C. White 25+ points, 3+ 3pts, N. Vucevic 10+ rebounds</t>
  </si>
  <si>
    <t>Thunder - Lakers: S. Gilgeous-Alexander 30+ points, I. Hartenstein 10+ rebounds, L. Dort 3+ 3pts; Nuggets - Pacers: N. Jokic 30+ points, 12+ rebounds, 10+ assists</t>
  </si>
  <si>
    <t>Pistons - Kings: C. Cunningham double-double</t>
  </si>
  <si>
    <t>Heat - 76ers: K. Ware double-double</t>
  </si>
  <si>
    <t>Pistons - Kings: T. Hardaway Jr. 11+ points; B. München - Inter Milan: Bayern München W vagy döntetlen</t>
  </si>
  <si>
    <t>Pistons - Kings: C. Cunningham 27+ points, 9+ assists; J. Duren 12+ rebounds, Pistons W</t>
  </si>
  <si>
    <t>FC Barcelona - B. Dortmund: FC Barcelona W; PSG - Aston Villa: PSG W</t>
  </si>
  <si>
    <t>2025.04.08.-09.</t>
  </si>
  <si>
    <t>Arsenal - Real Madrid: Over 1,5 goals; Hornets - Grizzlies: Grizzlies -7 p</t>
  </si>
  <si>
    <t>Hornets - Grizzlies: D. Bane 2+ 3pts; Knicks - Celtics: OG Anunoby 16+ points</t>
  </si>
  <si>
    <t>Knicks - Celtics: J. Hart 5+ assists; Bucks - Timberwolves: A. Edwards 25+ points</t>
  </si>
  <si>
    <t>Clippers - Spurs: J. Harden 3+ 3pts; Knicks - Celtics: J. Tatum 3+ 3pts</t>
  </si>
  <si>
    <t>Bucks - Timberwolves: G. Antetokounmpo 8+ assists</t>
  </si>
  <si>
    <t>Clippers - Spurs: J. Harden 25+ points, 3+ 3pts, I. Zubac 13+ rebounds</t>
  </si>
  <si>
    <t>Knicks - Celtics: J. Tatum 25+ points, 8+ rebounds, D. White 4+ 3pts</t>
  </si>
  <si>
    <t>Bucks - Timberwolves: G. Antetokounmpo 30+ points, 13+ rebounds, A. Edwards 25+ points, R. Gobert 13+ rebounds</t>
  </si>
  <si>
    <t>Clippers - Spurs: J. Harden 25+ points, 3+ 3pts, I. Zubac 13+ rebounds, Knicks - Celtics: J. Tatum 25+ points, 8+ rebounds, D. White 4+ 3pts, Bucks - Timberwolves: G. Antetokounmpo 30+ points, 13+ rebounds, A. Edwards 25+ points, R. Gobert 13+ rebounds</t>
  </si>
  <si>
    <t>Magic - Celtics: Magic over 104,5 p; Kings - Nuggets: Nuggets +4,5 p</t>
  </si>
  <si>
    <t>Suns - Thunder: D. Booker 2+ 3pts; Clippers - Rockets: K. Leonard over 23,5 p</t>
  </si>
  <si>
    <t>Mavericks - Lakers: A. Davis 9+ rebounds; Bulls - Heat: C. White 2+ 3pts</t>
  </si>
  <si>
    <t>Bulls - Heat: K. Ware 9+ rebounds; Mavericks - Lakers: A. Reaves 2+ 3pts</t>
  </si>
  <si>
    <t>Mavericks - Lakers: L. James 2+ 3pts; Bulls - Heat: J. Giddey double-double</t>
  </si>
  <si>
    <t>Clippers - Rockets: K. Leonard 25+ points, I. Zubac 13+ rebounds, J. Harden 3+ 3pts;</t>
  </si>
  <si>
    <t>Kings - Nuggets: N. Jokic 30+ points, 11+ assists, 12+ rebounds</t>
  </si>
  <si>
    <t>Bulls - Heat: C. White 25+ points, 3+ 3pts, N. Vucevic 10+ rebounds</t>
  </si>
  <si>
    <t>Mavericks - Lakers: L. Doncic triple-double</t>
  </si>
  <si>
    <t>Clippers - Rockets: K. Leonard 25+ points, I. Zubac 13+ rebounds, J. Harden 3+ 3pts; Kings - Nuggets: N. Jokic 30+ points, 11+ assists, 12+ rebounds; Bulls - Heat: C. White 25+ points, 3+ 3pts, N. Vucevic 10+ rebounds; Mavericks - Lakers: L. Doncic triple-double</t>
  </si>
  <si>
    <t>Nets - Hawks: Hawks -6 p; Pacers - Cavaliers: Pacers -3 p</t>
  </si>
  <si>
    <t>Bucks - Pelicans: Bucks W; Pistons - Knicks: C. Cunningham over 26,5 p</t>
  </si>
  <si>
    <t>Bucks - Pelicans: G. Antetokounmpo 6+ assists; Grizzlies - Timberwolves: R. Gobert double-double</t>
  </si>
  <si>
    <t>Grizzlies - Timberwolves: J. Randle 2+ 3pts</t>
  </si>
  <si>
    <t>Bucks - Pelicans: G. Antetokounmpo over 10,5 free throw attempts</t>
  </si>
  <si>
    <t>Grizzlies - Timberwolves: A. Edwards 30+ points, 4+ 3pts, R. Gobert 13+ rebounds</t>
  </si>
  <si>
    <t>Bucks - Pelicans: G. Antetokounmpo 30+ points, 8+ assists, 11+ rebounds</t>
  </si>
  <si>
    <t>Pistons - Knicks: C. Cunningham 25+ points, 9+ assists, J. Duren 12+ rebounds</t>
  </si>
  <si>
    <t>Grizzlies - Timberwolves: A. Edwards 30+ points, 4+ 3pts, R. Gobert 13+ rebounds; Bucks - Pelicans: G. Antetokounmpo 30+ points, 8+ assists, 11+ rebounds; Pistons - Knicks: C. Cunningham 25+ points, 9+ assists, J. Duren 12+ rebounds</t>
  </si>
  <si>
    <t>Mavericks - Raptors: A. Davis 9+ rebounds; Pistons - Bucks: G. Antetokounmpo 6+ assists</t>
  </si>
  <si>
    <t>Lakers - Rockets: L. Doncic 3+ 3pts; Mavs - Raptors: 1. half Mavs W; Bulls - Wizards: C. White 2+ 3pts</t>
  </si>
  <si>
    <t>76ers - Hawks: Hawks -4 p; Trail Blazers - Warriors: Warriors -6 p</t>
  </si>
  <si>
    <t>Pacers - Magic: Over 211 p; Pistons - Bucks: G. Antetokounmpo double-double</t>
  </si>
  <si>
    <t>Lakers - Rockets: L. James 2+ 3pts; Timberwolves - Nets: A. Edwards 3+ 3pts</t>
  </si>
  <si>
    <t>Timberwolves - Nets: J. Randle 2+ 3pts</t>
  </si>
  <si>
    <t>2025.04.12.-13.</t>
  </si>
  <si>
    <t>Deportivo Alavés - Real Madrid: Real Madrid W vagy döntetlen; Manchester City - Crystal Palace: Manchester City W</t>
  </si>
  <si>
    <t>Timberwolves - Nets: A. Edwards 28+ points, 4+ assists; R. Gobert 11+ rebounds, Timberwolves W</t>
  </si>
  <si>
    <t>Pistons - Bucks: G. Antetokounmpo 30+ points, 11+ rebounds, 8+ assists</t>
  </si>
  <si>
    <t>Timberwolves - Nets: A. Edwards 28+ points, 4+ assists; R. Gobert 11+ rebounds, Timberwolves W; Lakers - Rockets: L. Doncic triple-double; Pistons - Bucks: G. Antetokounmpo 30+ points, 11+ rebounds, 8+ assists</t>
  </si>
  <si>
    <t>Juventus - Lecce: Juventus W; Warriors - Clippers: Warriors W</t>
  </si>
  <si>
    <t>Warriors - Clippers: Clippers +11,5 p; Timberwolves - Jazz: A. Edwards 25+ points</t>
  </si>
  <si>
    <t>Timberwolves - Jazz: Jazz under 110,5 p; Warriors - Clippers: S. Curry 4+ 3pts</t>
  </si>
  <si>
    <t>Warriors - Clippers: S. Curry 25+ points, 5+ 3pts; D. Green 7+ rebounds</t>
  </si>
  <si>
    <t>Warriors - Clippers: K. Leonard 25+ points, J. Harden 9+ assists, 3+ 3pts</t>
  </si>
  <si>
    <t>Warriors - Clippers: K. Leonard 22+ points; Rockets - Nuggets: fist half Nuggets W</t>
  </si>
  <si>
    <t>Rockets - Warriors: N. Jokic under 28,5 p, Nuggets W</t>
  </si>
  <si>
    <t>Napoli - Empoli: Napoli W; A. Madrid - Real Valladolid: 1st half over 1 goal</t>
  </si>
  <si>
    <t>2025.04.14.-15.</t>
  </si>
  <si>
    <t>Aston Villa - PSG: PSG W or Draw; Inter Milan - Bayern München: Bayern München W or Draw</t>
  </si>
  <si>
    <t>Warriors - Grizzlies: Warriors W; Magic - Hawks: Hawks +10,5 p</t>
  </si>
  <si>
    <t>Inter Milan - Bayern München: Bayern München -1,5 corners; Magic - Hawks: Over 210 p</t>
  </si>
  <si>
    <t>Magic - Hawks: P. Banchero under 30,5 p</t>
  </si>
  <si>
    <t>2025.04.16.-17.</t>
  </si>
  <si>
    <t>Kings - Mavericks: Mavericks +10 p; Warriors - Grizzlies: D. Bane 2+ 3pts</t>
  </si>
  <si>
    <t>Bulls - Heat: C. White 21+ points; Warriors - Grizzlies: B. Podziemski 2+ 3pts</t>
  </si>
  <si>
    <t>Inter Milan - Bayern München: Bayern München W or Draw; Bulls - Heat: C. White 21+ points</t>
  </si>
  <si>
    <t>Bulls - Heat: C. White 25+ points, 3+ 3pts, J. Giddey 10+ assists</t>
  </si>
  <si>
    <t>Kings - Mavericks: D. Gafford double-double</t>
  </si>
  <si>
    <t>Bulls - Heat: C. White 25+ points, 3+ 3pts, J. Giddey 10+ assists; Kings - Mavericks: D. Gafford double-double</t>
  </si>
  <si>
    <t>2025.04.17.-19.</t>
  </si>
  <si>
    <t>Bulls - Heat: Bulls +7,5 p; Pacers - Bucks: Over 220,5 p</t>
  </si>
  <si>
    <t>Hawks - Heat: Hawks +6,5 p; Grizzlies - Mavs: Mavs +13,5 p</t>
  </si>
  <si>
    <t>Everton - Manchester City: Manchester City W vagy döntetlen; Pacers - Bucks: over 219,5 p</t>
  </si>
  <si>
    <t>Grizzlies - Mavs: K. Thompson over 2,5 3pts; Hawks - Heat: Over 213,5 p</t>
  </si>
  <si>
    <t>Grizzlies - Mavs: A. Davis double-double; Hawks - Heat: T. Young under 3,5 3pts</t>
  </si>
  <si>
    <t>FC Barcelona - RC Celta: FC Barcelona W; Nuggets - Clippers: Clippers +8 p</t>
  </si>
  <si>
    <t>Pacers - Bucks: G. Antetokounmpo 30+ points; Nuggets - Clippers: N. Powell 2+ 3pts</t>
  </si>
  <si>
    <t>2025.04.19.-20.</t>
  </si>
  <si>
    <t>Pacers - Bucks: G. Antetokounmpo 6+ assists; Knicks - Pistons: J. Hart 5+ assists</t>
  </si>
  <si>
    <t>Lakers - Timberwolves: Lakers -4,5 p</t>
  </si>
  <si>
    <t>Lakers - Timberwolves: Lakers W, Over 211,5 p</t>
  </si>
  <si>
    <t>Lakers - Timberwolves: L. Doncic 4+ 3pts</t>
  </si>
  <si>
    <t>Pacers - Bucks: P. Siakam 20+ points, G. Antetokounmpo 35+ points</t>
  </si>
  <si>
    <t>Nuggets - Clippers: N. Jokic 30+ points, 10+ assists, 14+ rebounds</t>
  </si>
  <si>
    <t>Knicks - Pistons: J. Hart triple-double</t>
  </si>
  <si>
    <t>Lakers - Timberwolves: L. James 25+ points, 8+ rebounds, A. Reaves 3+ 3pts</t>
  </si>
  <si>
    <t>Pacers - Bucks: P. Siakam 20+ points, G. Antetokounmpo 35+ points; Nuggets - Clippers: N. Jokic 30+ points, 10+ assists, 14+ rebounds; Knicks - Pistons: J. Hart triple-double; Lakers - Timberwolves: L. James 25+ points, 8+ rebounds, A. Reaves 3+ 3pts</t>
  </si>
  <si>
    <t>Thunder - Grizzlies: S. Gilgeous-Alexander 33+ points</t>
  </si>
  <si>
    <t>Thunder - Grizzlies: C. Holmgren 2+ 3pts</t>
  </si>
  <si>
    <t>Thunder - Grizzlies: 1st half Thunder W; Celtics - Magic: Celtics over 108,5 p</t>
  </si>
  <si>
    <t>Celtics - Magic: J. Tatum 27+ points</t>
  </si>
  <si>
    <t>2025.04.20.-21.</t>
  </si>
  <si>
    <t>Rockets - Warriors: S. Curry 4+ 3pts; Celtics - Magic: J. Tatum 3+ 3pts</t>
  </si>
  <si>
    <t>Celtics - Magic: Ja. Tatum 25+ points, 6+ assists, 9+ rebounds, Celtics W</t>
  </si>
  <si>
    <t>Rockets - Warriors: J. Green 25+ points, S Curry 25+ points</t>
  </si>
  <si>
    <t>Celtics - Magic: Ja. Tatum 25+ points, 6+ assists, 9+ rebounds, Celtics W; Rockets - Warriors: J. Green 25+ points, S Curry 25+ points</t>
  </si>
  <si>
    <t>2025.04.21.-22.</t>
  </si>
  <si>
    <t>Tottenham - Nottingham: Nottingham W or Draw; Knicks - Pistons: Pistons +11,5 p</t>
  </si>
  <si>
    <t>2025.04.22.-23.</t>
  </si>
  <si>
    <t>Parma - Juventus: Juventus W or Draw; Knicks - Pistons: C. Cunningham 25+ points</t>
  </si>
  <si>
    <t>Knicks - Pistons: J. Hart double-double</t>
  </si>
  <si>
    <t>Nuggets - Clippers: N. Powell 2+ 3pts; Knicks - Pistons: Anunoby OG 2+ 3pts</t>
  </si>
  <si>
    <t>Nuggets - Clippers: K. Leonard 25+ points, I. Zubac 12+ rebounds, J. Harden 3+ 3pts</t>
  </si>
  <si>
    <t>Pacers - Bucks: B. Lopez 2+ 3pts</t>
  </si>
  <si>
    <t>Pacers - Bucks: G. Antetokounmpo 6+ assists; Thunder - Grizzlies: L. Dort 2+ 3pts</t>
  </si>
  <si>
    <t>Thunder - Grizzlies: S. Gilgeous-Alexander 2+ 3pts; Pacers - Bucks: over 223,5 p</t>
  </si>
  <si>
    <t>Lakers - Timberwolves: Over 205,5 p, Lakers W</t>
  </si>
  <si>
    <t>Lakers - Timberwolves: L. Doncic over 30,5 p</t>
  </si>
  <si>
    <t>Thunder - Grizzlies: J. Williams 5+ rebounds; Lakers - Timberwolves: L. Doncic 3+ 3pts</t>
  </si>
  <si>
    <t>2025.04.23.-24.</t>
  </si>
  <si>
    <t>Lakers - Timberwolves: L. Doncic double-double; Celtics - Magic: Celtics W</t>
  </si>
  <si>
    <t>Pacers - Bucks: G. Antetokounmpo triple-double</t>
  </si>
  <si>
    <t>Lakers - Timberwolves: A. Edwards 30+ points, 4+ 3pts, R. Gobert 12+ rebounds</t>
  </si>
  <si>
    <t>Thunder - Grizzlies: S. Gilgeous-Alexander 33+ points, 7+ assists, I. Hartenstein 10+ rebounds, Thunder W</t>
  </si>
  <si>
    <t>Pacers - Bucks: G. Antetokounmpo triple-double; Lakers - Timberwolves: A. Edwards 30+ points, 4+ 3pts, R. Gobert 12+ rebounds; Thunder - Grizzlies: S. Gilgeous-Alexander 33+ points, 7+ assists, I. Hartenstein 10+ rebounds, Thunder W</t>
  </si>
  <si>
    <t>2025.04.22.-24.</t>
  </si>
  <si>
    <t>FC Barcelona - Mallorca: first half over 0,5 goals; Celtics - Magic: J. Tatum 23+ points</t>
  </si>
  <si>
    <t>Celtics - Magic: P. Pritchard 3+ 3pts</t>
  </si>
  <si>
    <t>Celtics - Magic: J. Tatum 3+ 3pts; Cavs - Heat: T. Herro 2+ 3pts</t>
  </si>
  <si>
    <t>Celtics - Magic: J. Brown 16+ points; Rockets - Warriors: S. Curry 24+ points</t>
  </si>
  <si>
    <t>Rockets - Warriors: S. Curry 25+ points, 6+ assists, 5+ 3pts</t>
  </si>
  <si>
    <t>Rockets - Warriors: S. Curry 4+ 3pts; Celtics - Magic: P. Banchero 2+ 3pts</t>
  </si>
  <si>
    <t>Grizzlies - Thunder: S. Gilgeous-Alexander over 31,5 p</t>
  </si>
  <si>
    <t>Grizzlies - Thunder: Thunder -2,5 p; Pistons - Knicks T. Harris 12+ points</t>
  </si>
  <si>
    <t>Clippers - Nuggets: I. Zubac under 17,5 p</t>
  </si>
  <si>
    <t>Grizzlies - Thunder: J. Williams 2+ 3pts</t>
  </si>
  <si>
    <t>2025.04.25-26.</t>
  </si>
  <si>
    <t>Clippers - Nuggets: J. Harden 3+ 3pts; Bucks - Pacers: Pacers +12,5 p</t>
  </si>
  <si>
    <t>Clippers - Nuggets: N. Jokic 12+ rebounds; Timberwolves - Lakers: Lakers +13,5 p</t>
  </si>
  <si>
    <t>Grizzlies - Thunder: S. Gilgeous-Alexander 32+ points, 7+ assists, I. Hartenstein 10+ rebounds, Thunder W</t>
  </si>
  <si>
    <t>Clippers - Nuggets: N. Jokic 25+ points, 12+ rebounds, 10+ assists</t>
  </si>
  <si>
    <t>Bucks - Pacers: G. Antetokounmpo 35+ points, 7+ assists, D. Lillard 3+ 3pts</t>
  </si>
  <si>
    <t>Timberwolves - Lakers: L. Doncic triple-double</t>
  </si>
  <si>
    <t>Grizzlies - Thunder: S. Gilgeous-Alexander 32+ points, 7+ assists, I. Hartenstein 10+ rebounds, Thunder W; Clippers - Nuggets: N. Jokic 25+ points, 12+ rebounds, 10+ assists; Bucks - Pacers: G. Antetokounmpo 35+ points, 7+ assists, D. Lillard 3+ 3pts; Timberwolves - Lakers: L. Doncic triple-double</t>
  </si>
  <si>
    <t>Grizzlies - Thunder: D. Bane 3+ 3pts; Bucks - Pacers: P. Siakam 18+ points</t>
  </si>
  <si>
    <t>Bucks - Pacers: B. Lopez 3+ rebounds; Magic - Celtics: Over 190,5 p</t>
  </si>
  <si>
    <t>Bucks - Pacers: D. Lillard over 21,5 p</t>
  </si>
  <si>
    <t>Timberwolves - Lakers: R. Gobert 1+ blocks; Magic - Celtics: J. Tatum over 2,5 3pts</t>
  </si>
  <si>
    <t>Timberwolves - Lakers: A. Edwards 27+ points</t>
  </si>
  <si>
    <t>Grizzlies - Thunder: S. Gilgeous-Alexander 32+ points</t>
  </si>
  <si>
    <t>Grizzlies - Thunder: C Holmgren 2+ 3pts</t>
  </si>
  <si>
    <t>Grizzlies - Thunder: S. Gilgeous Alexander 30+ points, 7+ assists, 3+ 3pts</t>
  </si>
  <si>
    <t>Clippers - Nuggets: K. Leonard 25+ points, N. Jokic 30+ points</t>
  </si>
  <si>
    <t>FC Barcelona - Real Madrid: first half over 1 goal; Grizzlies - Thunder: Thunder achieves the 20 points first</t>
  </si>
  <si>
    <t>2025.04.26.-27.</t>
  </si>
  <si>
    <t>Clippers - Nuggets: K. Leonard 25+ points, N. Jokic 30+ points; Warriors - Rockets: S. Curry 30+ points, 6+ assists, 5+ 3pts; Timberwolves - Lakers: L. Doncic triple-double</t>
  </si>
  <si>
    <t>Timberwolves - Lakers: R. Gobert 9+ rebounds; Warriors - Rockets: Rockets +7,5 p</t>
  </si>
  <si>
    <t>Timberwolves - Lakers: L. Doncic 3+ 3pts; Heat - Cavs: Heat +14,5 p</t>
  </si>
  <si>
    <t>Timberwolves - Lakers: A. Edwards 3+ 3pts; Heat - Cavs: K. Ware 7+ rebounds</t>
  </si>
  <si>
    <t>Grizzlies - Thunder: S. Gilgeous Alexander 30+ points, 7+ assists, 3+ 3pts; Clippers - Nuggets: K. Leonard 25+ points, N. Jokic 30+ points; Bucks - Pacers: G. Antetokounmpo 35+ points, 7+ assists, D. Lillard 3+ 3pts; Timberwolves - Lakers: L. Doncic triple-double</t>
  </si>
  <si>
    <t>Grizzlies - Thunder: Thunder -9,5 p; Clippers - Nuggets: J. Harden 22+ points</t>
  </si>
  <si>
    <t>Bucks - Pacers: Pacers +11,5 p; Clippers - Nuggets: N. Jokic 25+ points</t>
  </si>
  <si>
    <t>Warriors - Rockets: Rockets +8 p</t>
  </si>
  <si>
    <t>Timberwolves - Lakers: Lakers +8,5 p</t>
  </si>
  <si>
    <t>Heat - Cavs: K. Ware 5+ points; Clippers - Nuggets: Nuggets +11 p</t>
  </si>
  <si>
    <t>Warriors - Rockets: S. Curry 28+ points</t>
  </si>
  <si>
    <t>Warriors - Rockets: S. Curry 30+ points, 6+ assists, 5+ 3pts</t>
  </si>
  <si>
    <t>Pistons - Knicks: J. Brunson under 30,5 p</t>
  </si>
  <si>
    <t>Pistons - Knicks: J. Hart double-double</t>
  </si>
  <si>
    <t>Inter Milan - AS Roma: Inter Milan W</t>
  </si>
  <si>
    <t>Inter Milan - AS Roma: first hafl over 1 goal</t>
  </si>
  <si>
    <t>Timberwolves - Lakers: L. Doncic over 28,5 p</t>
  </si>
  <si>
    <t>Timberwolves - Lakers: A. Edwards 30+ points, R Gobert 9+ rebounds, L. James 25+ points, 9+ rebounds</t>
  </si>
  <si>
    <t>2025.04.27.-28.</t>
  </si>
  <si>
    <t>Magic - Celtis: J. Tatum 25+ points, 9+ rebounds, D. Wihte 4+ 3pts</t>
  </si>
  <si>
    <t>Bucks - Pacers: G. Antetokounmpo triple-double</t>
  </si>
  <si>
    <t>Timberwolves - Lakers: A. Edwards 30+ points, R Gobert 9+ rebounds, L. James 25+ points, 9+ rebounds; Magic - Celtis: J. Tatum 25+ points, 9+ rebounds, D. Wihte 4+ 3pts; Bucks - Pacers: G. Antetokounmpo triple-double</t>
  </si>
  <si>
    <t>Timberwolves - Lakers: L. Doncic over 3,5 3pts</t>
  </si>
  <si>
    <t>Napoli - Torino: Napoli -1,5 hendicap</t>
  </si>
  <si>
    <t>Napoli - Torino: first half over 1 goal</t>
  </si>
  <si>
    <t>Pistons - Knicks: OG Anunoby 2+ 3pts; Magic - Celtics: Celtics W</t>
  </si>
  <si>
    <t>Heat - Cavs: Heat +14,5 p; Warriors - Rockets: Rockets +9,5 p</t>
  </si>
  <si>
    <t>Heat - Cavs: T. Herro 2 3pts; FC Barcelona - Inter Milan: FC Barcelona W</t>
  </si>
  <si>
    <t>Heat - Cavs:T. Herro 25+ points, 5+ assists, 3+ 3pts</t>
  </si>
  <si>
    <t>Pacers - Bucks: G. Antetokounmpo over 33,5 p</t>
  </si>
  <si>
    <t>Pacers - Bucks: G. Antetokounmpo 13+ rebounds</t>
  </si>
  <si>
    <t>Nuggets - Clippers: K. Leonard 24+ points; Celtics - Magic: J. Tatum 3+ 3pts</t>
  </si>
  <si>
    <t>Pacers - Bucks: P. Siakam 20+ points, 8+ rebounds, G. Antetokounmpo 35+ points, 13+ rebounds</t>
  </si>
  <si>
    <t>Celtics - Magic: J. Tatum 25+ points, 10+ rebounds, D. White 4+ 3pts</t>
  </si>
  <si>
    <t>Nuggets - Clippers: N. Jokic 30+ points, 10+ assists, 13+ rebounds</t>
  </si>
  <si>
    <t>Pacers - Bucks: P. Siakam 20+ points, 8+ rebounds, G. Antetokounmpo 35+ points, 13+ rebounds; Celtics - Magic: J. Tatum 25+ points, 10+ rebounds, D. White 4+ 3pts; Nuggets - Clippers: N. Jokic 30+ points, 10+ assists, 13+ rebounds</t>
  </si>
  <si>
    <t>Nuggets - Clippers: J. Harden 3+ 3pts</t>
  </si>
  <si>
    <t>2025.04.01.</t>
  </si>
  <si>
    <t>2025.04.02.</t>
  </si>
  <si>
    <t>2025.04.03.</t>
  </si>
  <si>
    <t>2025.04.04.</t>
  </si>
  <si>
    <t>2025.04.05.</t>
  </si>
  <si>
    <t>2025.04.06.</t>
  </si>
  <si>
    <t>2025.04.07.</t>
  </si>
  <si>
    <t>2025.04.08.</t>
  </si>
  <si>
    <t>2025.04.09.</t>
  </si>
  <si>
    <t>2025.04.10.</t>
  </si>
  <si>
    <t>2025.04.11.</t>
  </si>
  <si>
    <t>2025.04.12.</t>
  </si>
  <si>
    <t>2025.04.13.</t>
  </si>
  <si>
    <t>2025.04.16.</t>
  </si>
  <si>
    <t>2025.04.17.</t>
  </si>
  <si>
    <t>2025.04.19.</t>
  </si>
  <si>
    <t>2025.04.20.</t>
  </si>
  <si>
    <t>2025.04.22.</t>
  </si>
  <si>
    <t>2025.04.23.</t>
  </si>
  <si>
    <t>2025.04.24.</t>
  </si>
  <si>
    <t>2025.04.25.</t>
  </si>
  <si>
    <t>2025.04.26.</t>
  </si>
  <si>
    <t>2025.04.27.</t>
  </si>
  <si>
    <t>2025.04.29.</t>
  </si>
  <si>
    <t>2025.04.30.</t>
  </si>
  <si>
    <t>Odds</t>
  </si>
  <si>
    <t>Súlyozott Odds (átlag)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</si>
</sst>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[$ Ft]"/>
  </numFmts>
  <fonts count="8" x14ac:knownFonts="1">
    <font>
      <sz val="10"/>
      <color rgb="FF000000"/>
      <name val="Arial"/>
      <scheme val="minor"/>
    </font>
    <font>
      <sz val="10"/>
      <color theme="1"/>
      <name val="Arial"/>
      <scheme val="minor"/>
    </font>
    <font>
      <b/>
      <sz val="10"/>
      <color theme="1"/>
      <name val="Arial"/>
      <scheme val="minor"/>
    </font>
    <font>
      <sz val="10"/>
      <color rgb="FF000000"/>
      <name val="Arial"/>
      <scheme val="minor"/>
    </font>
    <font>
      <b/>
      <sz val="10"/>
      <color theme="1"/>
      <name val="Arial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  <scheme val="minor"/>
    </font>
    <font>
      <sz val="10"/>
      <color theme="1"/>
      <name val="Arial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6" fillId="0" borderId="0"/>
  </cellStyleXfs>
  <cellXfs count="24">
    <xf numFmtId="0" fontId="0" fillId="0" borderId="0" xfId="0"/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16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2" fontId="4" fillId="0" borderId="0" xfId="0" applyNumberFormat="1" applyFont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 wrapText="1"/>
    </xf>
    <xf numFmtId="10" fontId="4" fillId="0" borderId="0" xfId="1" applyNumberFormat="1" applyFont="1" applyBorder="1" applyAlignment="1">
      <alignment horizontal="center" vertical="center" wrapText="1"/>
    </xf>
    <xf numFmtId="0" fontId="7" fillId="0" borderId="0" xfId="2" applyFont="1" applyAlignment="1">
      <alignment horizontal="left" vertical="center" wrapText="1"/>
    </xf>
    <xf numFmtId="2" fontId="7" fillId="0" borderId="0" xfId="2" applyNumberFormat="1" applyFont="1" applyAlignment="1">
      <alignment horizontal="center" vertical="center" wrapText="1"/>
    </xf>
    <xf numFmtId="164" fontId="7" fillId="0" borderId="0" xfId="2" applyNumberFormat="1" applyFont="1" applyAlignment="1">
      <alignment horizontal="center" vertical="center" wrapText="1"/>
    </xf>
    <xf numFmtId="0" fontId="7" fillId="0" borderId="0" xfId="2" applyFont="1" applyAlignment="1">
      <alignment horizontal="center" vertical="center" wrapText="1"/>
    </xf>
    <xf numFmtId="0" fontId="7" fillId="0" borderId="0" xfId="2" applyFont="1"/>
    <xf numFmtId="0" fontId="7" fillId="0" borderId="0" xfId="2" applyFont="1" applyAlignment="1">
      <alignment vertical="center"/>
    </xf>
    <xf numFmtId="0" fontId="7" fillId="0" borderId="0" xfId="2" applyFont="1" applyAlignment="1">
      <alignment wrapText="1"/>
    </xf>
    <xf numFmtId="164" fontId="5" fillId="2" borderId="0" xfId="2" applyNumberFormat="1" applyFont="1" applyFill="1" applyAlignment="1">
      <alignment horizontal="center" vertical="center" wrapText="1"/>
    </xf>
    <xf numFmtId="4" fontId="4" fillId="0" borderId="0" xfId="0" applyNumberFormat="1" applyFont="1" applyAlignment="1">
      <alignment horizontal="center" vertical="center"/>
    </xf>
  </cellXfs>
  <cellStyles count="3">
    <cellStyle name="Normál" xfId="0" builtinId="0"/>
    <cellStyle name="Normál 2" xfId="2" xr:uid="{4ED48B81-8CC4-44ED-B31F-81CC495DB2EA}"/>
    <cellStyle name="Százalék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M230"/>
  <sheetViews>
    <sheetView tabSelected="1" workbookViewId="0">
      <pane ySplit="2" topLeftCell="A3" activePane="bottomLeft" state="frozen"/>
      <selection pane="bottomLeft" activeCell="G1" sqref="G1"/>
    </sheetView>
  </sheetViews>
  <sheetFormatPr defaultColWidth="12.6640625" defaultRowHeight="15.75" customHeight="1" x14ac:dyDescent="0.25"/>
  <cols>
    <col min="1" max="1" width="14.77734375" customWidth="1"/>
    <col min="2" max="2" width="50.88671875" customWidth="1"/>
    <col min="3" max="3" width="14" customWidth="1"/>
    <col min="7" max="7" width="14.6640625" customWidth="1"/>
    <col min="8" max="8" width="19.5546875" bestFit="1" customWidth="1"/>
  </cols>
  <sheetData>
    <row r="1" spans="1:13" ht="13.2" x14ac:dyDescent="0.25">
      <c r="A1" s="1"/>
      <c r="B1" s="2" t="s">
        <v>0</v>
      </c>
      <c r="C1" s="3" t="s">
        <v>5</v>
      </c>
      <c r="D1" s="12" t="s">
        <v>277</v>
      </c>
      <c r="E1" s="3" t="s">
        <v>1</v>
      </c>
      <c r="F1" s="11" t="s">
        <v>2</v>
      </c>
      <c r="G1" s="3" t="s">
        <v>4</v>
      </c>
      <c r="H1" s="23" t="s">
        <v>278</v>
      </c>
      <c r="I1" s="5"/>
      <c r="J1" s="6"/>
      <c r="K1" s="6"/>
      <c r="L1" s="6"/>
      <c r="M1" s="6"/>
    </row>
    <row r="2" spans="1:13" ht="13.2" x14ac:dyDescent="0.25">
      <c r="A2" s="1"/>
      <c r="B2" s="11" t="s">
        <v>6</v>
      </c>
      <c r="C2" s="3">
        <f>SUM(C3:C220)</f>
        <v>1698500</v>
      </c>
      <c r="D2" s="12"/>
      <c r="E2" s="13">
        <f>SUM(E3:E3332)</f>
        <v>-182280</v>
      </c>
      <c r="F2" s="14">
        <f>SUM(F3:F111118)/203</f>
        <v>0.36945812807881773</v>
      </c>
      <c r="G2" s="3">
        <f>AVERAGE(C3:C3367)</f>
        <v>7756.5789473684208</v>
      </c>
      <c r="H2" s="4">
        <f>AVERAGE(H3:H258)</f>
        <v>12.89995126096491</v>
      </c>
      <c r="I2" s="5"/>
      <c r="J2" s="6"/>
      <c r="K2" s="6"/>
      <c r="L2" s="6"/>
      <c r="M2" s="6"/>
    </row>
    <row r="3" spans="1:13" ht="13.2" x14ac:dyDescent="0.25">
      <c r="A3" s="15" t="s">
        <v>252</v>
      </c>
      <c r="B3" s="15" t="s">
        <v>7</v>
      </c>
      <c r="C3" s="17">
        <v>10000</v>
      </c>
      <c r="D3" s="16">
        <v>1.91</v>
      </c>
      <c r="E3" s="17">
        <v>-10000</v>
      </c>
      <c r="F3" s="18">
        <v>0</v>
      </c>
      <c r="G3" s="7"/>
      <c r="H3" s="9">
        <f>C3*D3/10000</f>
        <v>1.91</v>
      </c>
      <c r="I3" s="10"/>
      <c r="J3" s="8"/>
    </row>
    <row r="4" spans="1:13" ht="26.4" x14ac:dyDescent="0.25">
      <c r="A4" s="15" t="s">
        <v>252</v>
      </c>
      <c r="B4" s="15" t="s">
        <v>8</v>
      </c>
      <c r="C4" s="17">
        <v>10000</v>
      </c>
      <c r="D4" s="16">
        <v>2.0299999999999998</v>
      </c>
      <c r="E4" s="17">
        <v>-10000</v>
      </c>
      <c r="F4" s="18">
        <v>0</v>
      </c>
      <c r="G4" s="7"/>
      <c r="H4" s="9">
        <f t="shared" ref="H4:H67" si="0">C4*D4/10000</f>
        <v>2.0299999999999998</v>
      </c>
      <c r="I4" s="10"/>
      <c r="J4" s="8"/>
    </row>
    <row r="5" spans="1:13" ht="13.2" x14ac:dyDescent="0.25">
      <c r="A5" s="15" t="s">
        <v>252</v>
      </c>
      <c r="B5" s="15" t="s">
        <v>9</v>
      </c>
      <c r="C5" s="17">
        <v>10000</v>
      </c>
      <c r="D5" s="16">
        <v>1.98</v>
      </c>
      <c r="E5" s="17">
        <v>-10000</v>
      </c>
      <c r="F5" s="18">
        <v>0</v>
      </c>
      <c r="G5" s="7"/>
      <c r="H5" s="9">
        <f t="shared" si="0"/>
        <v>1.98</v>
      </c>
      <c r="I5" s="10"/>
      <c r="J5" s="8"/>
    </row>
    <row r="6" spans="1:13" ht="26.4" x14ac:dyDescent="0.25">
      <c r="A6" s="15" t="s">
        <v>252</v>
      </c>
      <c r="B6" s="15" t="s">
        <v>10</v>
      </c>
      <c r="C6" s="17">
        <v>10000</v>
      </c>
      <c r="D6" s="16">
        <v>2.14</v>
      </c>
      <c r="E6" s="17">
        <v>-10000</v>
      </c>
      <c r="F6" s="18">
        <v>0</v>
      </c>
      <c r="G6" s="7"/>
      <c r="H6" s="9">
        <f t="shared" si="0"/>
        <v>2.14</v>
      </c>
      <c r="I6" s="10"/>
      <c r="J6" s="8"/>
    </row>
    <row r="7" spans="1:13" ht="13.2" x14ac:dyDescent="0.25">
      <c r="A7" s="15" t="s">
        <v>252</v>
      </c>
      <c r="B7" s="15" t="s">
        <v>11</v>
      </c>
      <c r="C7" s="17">
        <v>2500</v>
      </c>
      <c r="D7" s="16">
        <v>12</v>
      </c>
      <c r="E7" s="17">
        <v>-2500</v>
      </c>
      <c r="F7" s="18">
        <v>0</v>
      </c>
      <c r="G7" s="7"/>
      <c r="H7" s="9">
        <f t="shared" si="0"/>
        <v>3</v>
      </c>
      <c r="I7" s="10"/>
      <c r="J7" s="8"/>
    </row>
    <row r="8" spans="1:13" ht="26.4" x14ac:dyDescent="0.25">
      <c r="A8" s="15" t="s">
        <v>252</v>
      </c>
      <c r="B8" s="15" t="s">
        <v>12</v>
      </c>
      <c r="C8" s="17">
        <v>2500</v>
      </c>
      <c r="D8" s="16">
        <v>7.25</v>
      </c>
      <c r="E8" s="17">
        <v>-2500</v>
      </c>
      <c r="F8" s="18">
        <v>0</v>
      </c>
      <c r="G8" s="7"/>
      <c r="H8" s="9">
        <f t="shared" si="0"/>
        <v>1.8125</v>
      </c>
      <c r="I8" s="10"/>
      <c r="J8" s="8"/>
    </row>
    <row r="9" spans="1:13" ht="13.2" x14ac:dyDescent="0.25">
      <c r="A9" s="15" t="s">
        <v>252</v>
      </c>
      <c r="B9" s="15" t="s">
        <v>13</v>
      </c>
      <c r="C9" s="17">
        <v>2500</v>
      </c>
      <c r="D9" s="16">
        <v>3.69</v>
      </c>
      <c r="E9" s="17">
        <v>-2500</v>
      </c>
      <c r="F9" s="18">
        <v>0</v>
      </c>
      <c r="G9" s="7"/>
      <c r="H9" s="9">
        <f t="shared" si="0"/>
        <v>0.92249999999999999</v>
      </c>
      <c r="I9" s="10"/>
      <c r="J9" s="8"/>
    </row>
    <row r="10" spans="1:13" ht="52.8" x14ac:dyDescent="0.25">
      <c r="A10" s="15" t="s">
        <v>252</v>
      </c>
      <c r="B10" s="15" t="s">
        <v>14</v>
      </c>
      <c r="C10" s="17">
        <v>2500</v>
      </c>
      <c r="D10" s="16">
        <v>321.02999999999997</v>
      </c>
      <c r="E10" s="17">
        <v>-2500</v>
      </c>
      <c r="F10" s="18">
        <v>0</v>
      </c>
      <c r="G10" s="7"/>
      <c r="H10" s="9">
        <f t="shared" si="0"/>
        <v>80.257499999999993</v>
      </c>
      <c r="I10" s="10"/>
      <c r="J10" s="8"/>
    </row>
    <row r="11" spans="1:13" ht="26.4" x14ac:dyDescent="0.25">
      <c r="A11" s="15" t="s">
        <v>15</v>
      </c>
      <c r="B11" s="15" t="s">
        <v>16</v>
      </c>
      <c r="C11" s="17">
        <v>10000</v>
      </c>
      <c r="D11" s="16">
        <v>1.96</v>
      </c>
      <c r="E11" s="17">
        <v>-10000</v>
      </c>
      <c r="F11" s="18">
        <v>0</v>
      </c>
      <c r="G11" s="7"/>
      <c r="H11" s="9">
        <f t="shared" si="0"/>
        <v>1.96</v>
      </c>
      <c r="I11" s="10"/>
      <c r="J11" s="8"/>
    </row>
    <row r="12" spans="1:13" ht="13.2" x14ac:dyDescent="0.25">
      <c r="A12" s="15" t="s">
        <v>253</v>
      </c>
      <c r="B12" s="15" t="s">
        <v>17</v>
      </c>
      <c r="C12" s="17">
        <v>10000</v>
      </c>
      <c r="D12" s="16">
        <v>1.9</v>
      </c>
      <c r="E12" s="22">
        <v>9000</v>
      </c>
      <c r="F12" s="18">
        <v>1</v>
      </c>
      <c r="G12" s="7"/>
      <c r="H12" s="9">
        <f t="shared" si="0"/>
        <v>1.9</v>
      </c>
      <c r="I12" s="10"/>
      <c r="J12" s="8"/>
    </row>
    <row r="13" spans="1:13" ht="26.4" x14ac:dyDescent="0.25">
      <c r="A13" s="15" t="s">
        <v>253</v>
      </c>
      <c r="B13" s="15" t="s">
        <v>18</v>
      </c>
      <c r="C13" s="17">
        <v>10000</v>
      </c>
      <c r="D13" s="16">
        <v>2.0699999999999998</v>
      </c>
      <c r="E13" s="22">
        <v>10700</v>
      </c>
      <c r="F13" s="18">
        <v>1</v>
      </c>
      <c r="G13" s="7"/>
      <c r="H13" s="9">
        <f t="shared" si="0"/>
        <v>2.0699999999999998</v>
      </c>
      <c r="I13" s="10"/>
      <c r="J13" s="8"/>
    </row>
    <row r="14" spans="1:13" ht="26.4" x14ac:dyDescent="0.25">
      <c r="A14" s="15" t="s">
        <v>253</v>
      </c>
      <c r="B14" s="15" t="s">
        <v>19</v>
      </c>
      <c r="C14" s="17">
        <v>10000</v>
      </c>
      <c r="D14" s="16">
        <v>1.85</v>
      </c>
      <c r="E14" s="22">
        <v>8500</v>
      </c>
      <c r="F14" s="18">
        <v>1</v>
      </c>
      <c r="G14" s="7"/>
      <c r="H14" s="9">
        <f t="shared" si="0"/>
        <v>1.85</v>
      </c>
      <c r="I14" s="10"/>
      <c r="J14" s="8"/>
    </row>
    <row r="15" spans="1:13" ht="13.2" x14ac:dyDescent="0.25">
      <c r="A15" s="15" t="s">
        <v>253</v>
      </c>
      <c r="B15" s="15" t="s">
        <v>20</v>
      </c>
      <c r="C15" s="17">
        <v>10000</v>
      </c>
      <c r="D15" s="16">
        <v>3.06</v>
      </c>
      <c r="E15" s="22">
        <v>20600</v>
      </c>
      <c r="F15" s="18">
        <v>1</v>
      </c>
      <c r="G15" s="7"/>
      <c r="H15" s="9">
        <f t="shared" si="0"/>
        <v>3.06</v>
      </c>
      <c r="I15" s="10"/>
      <c r="J15" s="8"/>
    </row>
    <row r="16" spans="1:13" ht="26.4" x14ac:dyDescent="0.25">
      <c r="A16" s="15" t="s">
        <v>253</v>
      </c>
      <c r="B16" s="15" t="s">
        <v>21</v>
      </c>
      <c r="C16" s="17">
        <v>10000</v>
      </c>
      <c r="D16" s="16">
        <v>1.82</v>
      </c>
      <c r="E16" s="22">
        <v>8200</v>
      </c>
      <c r="F16" s="18">
        <v>1</v>
      </c>
      <c r="G16" s="7"/>
      <c r="H16" s="9">
        <f t="shared" si="0"/>
        <v>1.82</v>
      </c>
      <c r="I16" s="10"/>
      <c r="J16" s="8"/>
    </row>
    <row r="17" spans="1:10" ht="13.2" x14ac:dyDescent="0.25">
      <c r="A17" s="15" t="s">
        <v>253</v>
      </c>
      <c r="B17" s="15" t="s">
        <v>22</v>
      </c>
      <c r="C17" s="17">
        <v>10000</v>
      </c>
      <c r="D17" s="16">
        <v>2.0299999999999998</v>
      </c>
      <c r="E17" s="22">
        <v>10300</v>
      </c>
      <c r="F17" s="18">
        <v>1</v>
      </c>
      <c r="G17" s="7"/>
      <c r="H17" s="9">
        <f t="shared" si="0"/>
        <v>2.0299999999999998</v>
      </c>
      <c r="I17" s="10"/>
      <c r="J17" s="8"/>
    </row>
    <row r="18" spans="1:10" ht="13.2" x14ac:dyDescent="0.25">
      <c r="A18" s="15" t="s">
        <v>253</v>
      </c>
      <c r="B18" s="15" t="s">
        <v>23</v>
      </c>
      <c r="C18" s="17">
        <v>2500</v>
      </c>
      <c r="D18" s="16">
        <v>5.25</v>
      </c>
      <c r="E18" s="17">
        <v>-2500</v>
      </c>
      <c r="F18" s="18">
        <v>0</v>
      </c>
      <c r="G18" s="7"/>
      <c r="H18" s="9">
        <f t="shared" si="0"/>
        <v>1.3125</v>
      </c>
      <c r="I18" s="10"/>
      <c r="J18" s="8"/>
    </row>
    <row r="19" spans="1:10" ht="26.4" x14ac:dyDescent="0.25">
      <c r="A19" s="15" t="s">
        <v>253</v>
      </c>
      <c r="B19" s="15" t="s">
        <v>24</v>
      </c>
      <c r="C19" s="17">
        <v>2500</v>
      </c>
      <c r="D19" s="16">
        <v>5.5</v>
      </c>
      <c r="E19" s="17">
        <v>-2500</v>
      </c>
      <c r="F19" s="18">
        <v>0</v>
      </c>
      <c r="G19" s="7"/>
      <c r="H19" s="9">
        <f t="shared" si="0"/>
        <v>1.375</v>
      </c>
      <c r="I19" s="10"/>
      <c r="J19" s="8"/>
    </row>
    <row r="20" spans="1:10" ht="13.2" x14ac:dyDescent="0.25">
      <c r="A20" s="15" t="s">
        <v>253</v>
      </c>
      <c r="B20" s="15" t="s">
        <v>25</v>
      </c>
      <c r="C20" s="17">
        <v>2500</v>
      </c>
      <c r="D20" s="16">
        <v>12</v>
      </c>
      <c r="E20" s="17">
        <v>-2500</v>
      </c>
      <c r="F20" s="18">
        <v>0</v>
      </c>
      <c r="G20" s="7"/>
      <c r="H20" s="9">
        <f t="shared" si="0"/>
        <v>3</v>
      </c>
      <c r="I20" s="10"/>
      <c r="J20" s="8"/>
    </row>
    <row r="21" spans="1:10" ht="39.6" x14ac:dyDescent="0.25">
      <c r="A21" s="15" t="s">
        <v>253</v>
      </c>
      <c r="B21" s="15" t="s">
        <v>26</v>
      </c>
      <c r="C21" s="17">
        <v>2500</v>
      </c>
      <c r="D21" s="16">
        <v>346.5</v>
      </c>
      <c r="E21" s="17">
        <v>-2500</v>
      </c>
      <c r="F21" s="18">
        <v>0</v>
      </c>
      <c r="G21" s="7"/>
      <c r="H21" s="9">
        <f t="shared" si="0"/>
        <v>86.625</v>
      </c>
      <c r="I21" s="10"/>
      <c r="J21" s="8"/>
    </row>
    <row r="22" spans="1:10" ht="26.4" x14ac:dyDescent="0.25">
      <c r="A22" s="15" t="s">
        <v>27</v>
      </c>
      <c r="B22" s="15" t="s">
        <v>28</v>
      </c>
      <c r="C22" s="17">
        <v>10000</v>
      </c>
      <c r="D22" s="16">
        <v>1.8</v>
      </c>
      <c r="E22" s="22">
        <v>8000</v>
      </c>
      <c r="F22" s="18">
        <v>1</v>
      </c>
      <c r="G22" s="7"/>
      <c r="H22" s="9">
        <f t="shared" si="0"/>
        <v>1.8</v>
      </c>
      <c r="I22" s="10"/>
      <c r="J22" s="8"/>
    </row>
    <row r="23" spans="1:10" ht="26.4" x14ac:dyDescent="0.25">
      <c r="A23" s="15" t="s">
        <v>27</v>
      </c>
      <c r="B23" s="15" t="s">
        <v>29</v>
      </c>
      <c r="C23" s="17">
        <v>10000</v>
      </c>
      <c r="D23" s="16">
        <v>2.11</v>
      </c>
      <c r="E23" s="22">
        <v>11100</v>
      </c>
      <c r="F23" s="18">
        <v>1</v>
      </c>
      <c r="G23" s="7"/>
      <c r="H23" s="9">
        <f t="shared" si="0"/>
        <v>2.11</v>
      </c>
      <c r="I23" s="10"/>
      <c r="J23" s="8"/>
    </row>
    <row r="24" spans="1:10" ht="13.2" x14ac:dyDescent="0.25">
      <c r="A24" s="15" t="s">
        <v>254</v>
      </c>
      <c r="B24" s="19" t="s">
        <v>30</v>
      </c>
      <c r="C24" s="17">
        <v>10000</v>
      </c>
      <c r="D24" s="16">
        <v>2.1</v>
      </c>
      <c r="E24" s="17">
        <v>-10000</v>
      </c>
      <c r="F24" s="18">
        <v>0</v>
      </c>
      <c r="G24" s="7"/>
      <c r="H24" s="9">
        <f t="shared" si="0"/>
        <v>2.1</v>
      </c>
      <c r="I24" s="10"/>
      <c r="J24" s="8"/>
    </row>
    <row r="25" spans="1:10" ht="26.4" x14ac:dyDescent="0.25">
      <c r="A25" s="15" t="s">
        <v>254</v>
      </c>
      <c r="B25" s="15" t="s">
        <v>31</v>
      </c>
      <c r="C25" s="17">
        <v>10000</v>
      </c>
      <c r="D25" s="16">
        <v>2.17</v>
      </c>
      <c r="E25" s="17">
        <v>-10000</v>
      </c>
      <c r="F25" s="18">
        <v>0</v>
      </c>
      <c r="G25" s="7"/>
      <c r="H25" s="9">
        <f t="shared" si="0"/>
        <v>2.17</v>
      </c>
      <c r="I25" s="10"/>
      <c r="J25" s="8"/>
    </row>
    <row r="26" spans="1:10" ht="26.4" x14ac:dyDescent="0.25">
      <c r="A26" s="15" t="s">
        <v>254</v>
      </c>
      <c r="B26" s="15" t="s">
        <v>32</v>
      </c>
      <c r="C26" s="17">
        <v>2500</v>
      </c>
      <c r="D26" s="16">
        <v>4.0599999999999996</v>
      </c>
      <c r="E26" s="17">
        <v>-2500</v>
      </c>
      <c r="F26" s="18">
        <v>0</v>
      </c>
      <c r="G26" s="7"/>
      <c r="H26" s="9">
        <f t="shared" si="0"/>
        <v>1.0149999999999999</v>
      </c>
      <c r="I26" s="10"/>
      <c r="J26" s="8"/>
    </row>
    <row r="27" spans="1:10" ht="13.2" x14ac:dyDescent="0.25">
      <c r="A27" s="15" t="s">
        <v>254</v>
      </c>
      <c r="B27" s="15" t="s">
        <v>33</v>
      </c>
      <c r="C27" s="17">
        <v>2500</v>
      </c>
      <c r="D27" s="16">
        <v>2.5499999999999998</v>
      </c>
      <c r="E27" s="17">
        <v>-2500</v>
      </c>
      <c r="F27" s="18">
        <v>0</v>
      </c>
      <c r="G27" s="7"/>
      <c r="H27" s="9">
        <f t="shared" si="0"/>
        <v>0.63749999999999996</v>
      </c>
      <c r="I27" s="10"/>
      <c r="J27" s="8"/>
    </row>
    <row r="28" spans="1:10" ht="26.4" x14ac:dyDescent="0.25">
      <c r="A28" s="15" t="s">
        <v>254</v>
      </c>
      <c r="B28" s="15" t="s">
        <v>34</v>
      </c>
      <c r="C28" s="17">
        <v>2500</v>
      </c>
      <c r="D28" s="16">
        <v>6.75</v>
      </c>
      <c r="E28" s="17">
        <v>-2500</v>
      </c>
      <c r="F28" s="18">
        <v>0</v>
      </c>
      <c r="G28" s="7"/>
      <c r="H28" s="9">
        <f t="shared" si="0"/>
        <v>1.6875</v>
      </c>
      <c r="I28" s="10"/>
      <c r="J28" s="8"/>
    </row>
    <row r="29" spans="1:10" ht="52.8" x14ac:dyDescent="0.25">
      <c r="A29" s="15" t="s">
        <v>254</v>
      </c>
      <c r="B29" s="15" t="s">
        <v>35</v>
      </c>
      <c r="C29" s="17">
        <v>2500</v>
      </c>
      <c r="D29" s="16">
        <v>69.882750000000001</v>
      </c>
      <c r="E29" s="17">
        <v>-2500</v>
      </c>
      <c r="F29" s="18">
        <v>0</v>
      </c>
      <c r="G29" s="7"/>
      <c r="H29" s="9">
        <f t="shared" si="0"/>
        <v>17.4706875</v>
      </c>
      <c r="I29" s="10"/>
      <c r="J29" s="8"/>
    </row>
    <row r="30" spans="1:10" ht="26.4" x14ac:dyDescent="0.25">
      <c r="A30" s="15" t="s">
        <v>36</v>
      </c>
      <c r="B30" s="15" t="s">
        <v>37</v>
      </c>
      <c r="C30" s="17">
        <v>10000</v>
      </c>
      <c r="D30" s="16">
        <v>1.74</v>
      </c>
      <c r="E30" s="22">
        <v>7400</v>
      </c>
      <c r="F30" s="18">
        <v>1</v>
      </c>
      <c r="G30" s="7"/>
      <c r="H30" s="9">
        <f t="shared" si="0"/>
        <v>1.74</v>
      </c>
      <c r="I30" s="10"/>
      <c r="J30" s="8"/>
    </row>
    <row r="31" spans="1:10" ht="26.4" x14ac:dyDescent="0.25">
      <c r="A31" s="15" t="s">
        <v>36</v>
      </c>
      <c r="B31" s="15" t="s">
        <v>38</v>
      </c>
      <c r="C31" s="17">
        <v>10000</v>
      </c>
      <c r="D31" s="16">
        <v>1.95</v>
      </c>
      <c r="E31" s="22">
        <v>9500</v>
      </c>
      <c r="F31" s="18">
        <v>1</v>
      </c>
      <c r="G31" s="7"/>
      <c r="H31" s="9">
        <f t="shared" si="0"/>
        <v>1.95</v>
      </c>
      <c r="I31" s="10"/>
      <c r="J31" s="8"/>
    </row>
    <row r="32" spans="1:10" ht="26.4" x14ac:dyDescent="0.25">
      <c r="A32" s="15" t="s">
        <v>255</v>
      </c>
      <c r="B32" s="15" t="s">
        <v>39</v>
      </c>
      <c r="C32" s="17">
        <v>10000</v>
      </c>
      <c r="D32" s="16">
        <v>2.1</v>
      </c>
      <c r="E32" s="17">
        <v>-10000</v>
      </c>
      <c r="F32" s="18">
        <v>0</v>
      </c>
      <c r="G32" s="7"/>
      <c r="H32" s="9">
        <f t="shared" si="0"/>
        <v>2.1</v>
      </c>
      <c r="I32" s="10"/>
      <c r="J32" s="8"/>
    </row>
    <row r="33" spans="1:10" ht="26.4" x14ac:dyDescent="0.25">
      <c r="A33" s="15" t="s">
        <v>255</v>
      </c>
      <c r="B33" s="15" t="s">
        <v>40</v>
      </c>
      <c r="C33" s="17">
        <v>10000</v>
      </c>
      <c r="D33" s="16">
        <v>1.92</v>
      </c>
      <c r="E33" s="17">
        <v>-10000</v>
      </c>
      <c r="F33" s="18">
        <v>0</v>
      </c>
      <c r="G33" s="7"/>
      <c r="H33" s="9">
        <f t="shared" si="0"/>
        <v>1.92</v>
      </c>
      <c r="I33" s="10"/>
      <c r="J33" s="8"/>
    </row>
    <row r="34" spans="1:10" ht="26.4" x14ac:dyDescent="0.25">
      <c r="A34" s="15" t="s">
        <v>255</v>
      </c>
      <c r="B34" s="15" t="s">
        <v>41</v>
      </c>
      <c r="C34" s="17">
        <v>10000</v>
      </c>
      <c r="D34" s="16">
        <v>2.29</v>
      </c>
      <c r="E34" s="17">
        <v>-10000</v>
      </c>
      <c r="F34" s="18">
        <v>0</v>
      </c>
      <c r="G34" s="7"/>
      <c r="H34" s="9">
        <f t="shared" si="0"/>
        <v>2.29</v>
      </c>
      <c r="I34" s="10"/>
      <c r="J34" s="8"/>
    </row>
    <row r="35" spans="1:10" ht="13.2" x14ac:dyDescent="0.25">
      <c r="A35" s="15" t="s">
        <v>255</v>
      </c>
      <c r="B35" s="15" t="s">
        <v>42</v>
      </c>
      <c r="C35" s="17">
        <v>2500</v>
      </c>
      <c r="D35" s="16">
        <v>5.75</v>
      </c>
      <c r="E35" s="22">
        <v>11875</v>
      </c>
      <c r="F35" s="18">
        <v>1</v>
      </c>
      <c r="G35" s="7"/>
      <c r="H35" s="9">
        <f t="shared" si="0"/>
        <v>1.4375</v>
      </c>
      <c r="I35" s="10"/>
      <c r="J35" s="8"/>
    </row>
    <row r="36" spans="1:10" ht="13.2" x14ac:dyDescent="0.25">
      <c r="A36" s="15" t="s">
        <v>255</v>
      </c>
      <c r="B36" s="15" t="s">
        <v>43</v>
      </c>
      <c r="C36" s="17">
        <v>2500</v>
      </c>
      <c r="D36" s="16">
        <v>12</v>
      </c>
      <c r="E36" s="17">
        <v>-2500</v>
      </c>
      <c r="F36" s="18">
        <v>0</v>
      </c>
      <c r="G36" s="7"/>
      <c r="H36" s="9">
        <f t="shared" si="0"/>
        <v>3</v>
      </c>
      <c r="I36" s="10"/>
      <c r="J36" s="8"/>
    </row>
    <row r="37" spans="1:10" ht="26.4" x14ac:dyDescent="0.25">
      <c r="A37" s="15" t="s">
        <v>255</v>
      </c>
      <c r="B37" s="15" t="s">
        <v>44</v>
      </c>
      <c r="C37" s="17">
        <v>2500</v>
      </c>
      <c r="D37" s="16">
        <v>5.25</v>
      </c>
      <c r="E37" s="22">
        <v>-2500</v>
      </c>
      <c r="F37" s="18">
        <v>0</v>
      </c>
      <c r="G37" s="7"/>
      <c r="H37" s="9">
        <f t="shared" si="0"/>
        <v>1.3125</v>
      </c>
      <c r="I37" s="10"/>
      <c r="J37" s="8"/>
    </row>
    <row r="38" spans="1:10" ht="39.6" x14ac:dyDescent="0.25">
      <c r="A38" s="15" t="s">
        <v>255</v>
      </c>
      <c r="B38" s="15" t="s">
        <v>45</v>
      </c>
      <c r="C38" s="17">
        <v>2500</v>
      </c>
      <c r="D38" s="16">
        <v>362.25</v>
      </c>
      <c r="E38" s="17">
        <v>-2500</v>
      </c>
      <c r="F38" s="18">
        <v>0</v>
      </c>
      <c r="G38" s="7"/>
      <c r="H38" s="9">
        <f t="shared" si="0"/>
        <v>90.5625</v>
      </c>
      <c r="I38" s="10"/>
      <c r="J38" s="8"/>
    </row>
    <row r="39" spans="1:10" ht="26.4" x14ac:dyDescent="0.25">
      <c r="A39" s="15" t="s">
        <v>256</v>
      </c>
      <c r="B39" s="15" t="s">
        <v>46</v>
      </c>
      <c r="C39" s="17">
        <v>10000</v>
      </c>
      <c r="D39" s="16">
        <v>1.95</v>
      </c>
      <c r="E39" s="17">
        <v>-10000</v>
      </c>
      <c r="F39" s="18">
        <v>0</v>
      </c>
      <c r="G39" s="7"/>
      <c r="H39" s="9">
        <f t="shared" si="0"/>
        <v>1.95</v>
      </c>
      <c r="I39" s="10"/>
      <c r="J39" s="8"/>
    </row>
    <row r="40" spans="1:10" ht="26.4" x14ac:dyDescent="0.25">
      <c r="A40" s="15" t="s">
        <v>256</v>
      </c>
      <c r="B40" s="15" t="s">
        <v>47</v>
      </c>
      <c r="C40" s="17">
        <v>10000</v>
      </c>
      <c r="D40" s="16">
        <v>2.14</v>
      </c>
      <c r="E40" s="17">
        <v>-10000</v>
      </c>
      <c r="F40" s="18">
        <v>0</v>
      </c>
      <c r="G40" s="7"/>
      <c r="H40" s="9">
        <f t="shared" si="0"/>
        <v>2.14</v>
      </c>
      <c r="I40" s="10"/>
      <c r="J40" s="8"/>
    </row>
    <row r="41" spans="1:10" ht="26.4" x14ac:dyDescent="0.25">
      <c r="A41" s="15" t="s">
        <v>256</v>
      </c>
      <c r="B41" s="15" t="s">
        <v>48</v>
      </c>
      <c r="C41" s="17">
        <v>10000</v>
      </c>
      <c r="D41" s="16">
        <v>2.06</v>
      </c>
      <c r="E41" s="22">
        <v>10600</v>
      </c>
      <c r="F41" s="18">
        <v>1</v>
      </c>
      <c r="G41" s="7"/>
      <c r="H41" s="9">
        <f t="shared" si="0"/>
        <v>2.06</v>
      </c>
      <c r="I41" s="10"/>
      <c r="J41" s="8"/>
    </row>
    <row r="42" spans="1:10" ht="13.2" x14ac:dyDescent="0.25">
      <c r="A42" s="15" t="s">
        <v>256</v>
      </c>
      <c r="B42" s="15" t="s">
        <v>49</v>
      </c>
      <c r="C42" s="17">
        <v>10000</v>
      </c>
      <c r="D42" s="16">
        <v>1.83</v>
      </c>
      <c r="E42" s="17">
        <v>-10000</v>
      </c>
      <c r="F42" s="18">
        <v>0</v>
      </c>
      <c r="G42" s="7"/>
      <c r="H42" s="9">
        <f t="shared" si="0"/>
        <v>1.83</v>
      </c>
      <c r="I42" s="10"/>
      <c r="J42" s="8"/>
    </row>
    <row r="43" spans="1:10" ht="13.2" x14ac:dyDescent="0.25">
      <c r="A43" s="15" t="s">
        <v>256</v>
      </c>
      <c r="B43" s="15" t="s">
        <v>50</v>
      </c>
      <c r="C43" s="17">
        <v>10000</v>
      </c>
      <c r="D43" s="16">
        <v>1.8</v>
      </c>
      <c r="E43" s="17">
        <v>-10000</v>
      </c>
      <c r="F43" s="18">
        <v>0</v>
      </c>
      <c r="G43" s="7"/>
      <c r="H43" s="9">
        <f t="shared" si="0"/>
        <v>1.8</v>
      </c>
      <c r="I43" s="10"/>
      <c r="J43" s="8"/>
    </row>
    <row r="44" spans="1:10" ht="13.2" x14ac:dyDescent="0.25">
      <c r="A44" s="15" t="s">
        <v>256</v>
      </c>
      <c r="B44" s="15" t="s">
        <v>51</v>
      </c>
      <c r="C44" s="17">
        <v>10000</v>
      </c>
      <c r="D44" s="16">
        <v>1.8</v>
      </c>
      <c r="E44" s="22">
        <v>8000</v>
      </c>
      <c r="F44" s="18">
        <v>1</v>
      </c>
      <c r="G44" s="7"/>
      <c r="H44" s="9">
        <f t="shared" si="0"/>
        <v>1.8</v>
      </c>
      <c r="I44" s="10"/>
      <c r="J44" s="8"/>
    </row>
    <row r="45" spans="1:10" ht="26.4" x14ac:dyDescent="0.25">
      <c r="A45" s="15" t="s">
        <v>256</v>
      </c>
      <c r="B45" s="15" t="s">
        <v>52</v>
      </c>
      <c r="C45" s="17">
        <v>2500</v>
      </c>
      <c r="D45" s="16">
        <v>8.75</v>
      </c>
      <c r="E45" s="17">
        <v>-2500</v>
      </c>
      <c r="F45" s="18">
        <v>0</v>
      </c>
      <c r="G45" s="7"/>
      <c r="H45" s="9">
        <f t="shared" si="0"/>
        <v>2.1875</v>
      </c>
      <c r="I45" s="10"/>
      <c r="J45" s="8"/>
    </row>
    <row r="46" spans="1:10" ht="26.4" x14ac:dyDescent="0.25">
      <c r="A46" s="15" t="s">
        <v>256</v>
      </c>
      <c r="B46" s="15" t="s">
        <v>53</v>
      </c>
      <c r="C46" s="17">
        <v>2500</v>
      </c>
      <c r="D46" s="16">
        <v>6</v>
      </c>
      <c r="E46" s="17">
        <v>-2500</v>
      </c>
      <c r="F46" s="18">
        <v>0</v>
      </c>
      <c r="G46" s="7"/>
      <c r="H46" s="9">
        <f t="shared" si="0"/>
        <v>1.5</v>
      </c>
      <c r="I46" s="10"/>
      <c r="J46" s="8"/>
    </row>
    <row r="47" spans="1:10" ht="26.4" x14ac:dyDescent="0.25">
      <c r="A47" s="15" t="s">
        <v>256</v>
      </c>
      <c r="B47" s="15" t="s">
        <v>54</v>
      </c>
      <c r="C47" s="17">
        <v>2500</v>
      </c>
      <c r="D47" s="16">
        <v>3.51</v>
      </c>
      <c r="E47" s="22">
        <v>6275</v>
      </c>
      <c r="F47" s="18">
        <v>1</v>
      </c>
      <c r="G47" s="7"/>
      <c r="H47" s="9">
        <f t="shared" si="0"/>
        <v>0.87749999999999995</v>
      </c>
      <c r="I47" s="10"/>
      <c r="J47" s="8"/>
    </row>
    <row r="48" spans="1:10" ht="66" x14ac:dyDescent="0.25">
      <c r="A48" s="15" t="s">
        <v>256</v>
      </c>
      <c r="B48" s="15" t="s">
        <v>55</v>
      </c>
      <c r="C48" s="17">
        <v>2500</v>
      </c>
      <c r="D48" s="16">
        <v>184.28</v>
      </c>
      <c r="E48" s="17">
        <v>-2500</v>
      </c>
      <c r="F48" s="18">
        <v>0</v>
      </c>
      <c r="G48" s="7"/>
      <c r="H48" s="9">
        <f t="shared" si="0"/>
        <v>46.07</v>
      </c>
      <c r="I48" s="10"/>
      <c r="J48" s="8"/>
    </row>
    <row r="49" spans="1:10" ht="26.4" x14ac:dyDescent="0.25">
      <c r="A49" s="15" t="s">
        <v>256</v>
      </c>
      <c r="B49" s="15" t="s">
        <v>56</v>
      </c>
      <c r="C49" s="17">
        <v>10000</v>
      </c>
      <c r="D49" s="16">
        <v>1.79</v>
      </c>
      <c r="E49" s="17">
        <v>-10000</v>
      </c>
      <c r="F49" s="18">
        <v>0</v>
      </c>
      <c r="G49" s="7"/>
      <c r="H49" s="9">
        <f t="shared" si="0"/>
        <v>1.79</v>
      </c>
      <c r="I49" s="10"/>
      <c r="J49" s="8"/>
    </row>
    <row r="50" spans="1:10" ht="26.4" x14ac:dyDescent="0.25">
      <c r="A50" s="15" t="s">
        <v>256</v>
      </c>
      <c r="B50" s="15" t="s">
        <v>57</v>
      </c>
      <c r="C50" s="17">
        <v>10000</v>
      </c>
      <c r="D50" s="16">
        <v>1.85</v>
      </c>
      <c r="E50" s="22">
        <v>8500</v>
      </c>
      <c r="F50" s="18">
        <v>1</v>
      </c>
      <c r="G50" s="7"/>
      <c r="H50" s="9">
        <f t="shared" si="0"/>
        <v>1.85</v>
      </c>
      <c r="I50" s="10"/>
      <c r="J50" s="8"/>
    </row>
    <row r="51" spans="1:10" ht="13.2" x14ac:dyDescent="0.25">
      <c r="A51" s="15" t="s">
        <v>256</v>
      </c>
      <c r="B51" s="15" t="s">
        <v>58</v>
      </c>
      <c r="C51" s="17">
        <v>10000</v>
      </c>
      <c r="D51" s="16">
        <v>2.2000000000000002</v>
      </c>
      <c r="E51" s="22">
        <v>12000</v>
      </c>
      <c r="F51" s="18">
        <v>1</v>
      </c>
      <c r="G51" s="7"/>
      <c r="H51" s="9">
        <f t="shared" si="0"/>
        <v>2.2000000000000002</v>
      </c>
      <c r="I51" s="10"/>
      <c r="J51" s="8"/>
    </row>
    <row r="52" spans="1:10" ht="26.4" x14ac:dyDescent="0.25">
      <c r="A52" s="15" t="s">
        <v>59</v>
      </c>
      <c r="B52" s="15" t="s">
        <v>60</v>
      </c>
      <c r="C52" s="17">
        <v>10000</v>
      </c>
      <c r="D52" s="16">
        <v>2.23</v>
      </c>
      <c r="E52" s="17">
        <v>-10000</v>
      </c>
      <c r="F52" s="18">
        <v>0</v>
      </c>
      <c r="G52" s="7"/>
      <c r="H52" s="9">
        <f t="shared" si="0"/>
        <v>2.23</v>
      </c>
      <c r="I52" s="10"/>
      <c r="J52" s="8"/>
    </row>
    <row r="53" spans="1:10" ht="26.4" x14ac:dyDescent="0.25">
      <c r="A53" s="15" t="s">
        <v>257</v>
      </c>
      <c r="B53" s="15" t="s">
        <v>61</v>
      </c>
      <c r="C53" s="17">
        <v>10000</v>
      </c>
      <c r="D53" s="16">
        <v>1.88</v>
      </c>
      <c r="E53" s="22">
        <v>8800</v>
      </c>
      <c r="F53" s="18">
        <v>1</v>
      </c>
      <c r="G53" s="7"/>
      <c r="H53" s="9">
        <f t="shared" si="0"/>
        <v>1.88</v>
      </c>
      <c r="I53" s="10"/>
      <c r="J53" s="8"/>
    </row>
    <row r="54" spans="1:10" ht="13.2" x14ac:dyDescent="0.25">
      <c r="A54" s="15" t="s">
        <v>257</v>
      </c>
      <c r="B54" s="15" t="s">
        <v>62</v>
      </c>
      <c r="C54" s="17">
        <v>10000</v>
      </c>
      <c r="D54" s="16">
        <v>1.86</v>
      </c>
      <c r="E54" s="22">
        <v>8600</v>
      </c>
      <c r="F54" s="18">
        <v>1</v>
      </c>
      <c r="G54" s="7"/>
      <c r="H54" s="9">
        <f t="shared" si="0"/>
        <v>1.86</v>
      </c>
      <c r="I54" s="10"/>
      <c r="J54" s="8"/>
    </row>
    <row r="55" spans="1:10" ht="39.6" x14ac:dyDescent="0.25">
      <c r="A55" s="15" t="s">
        <v>59</v>
      </c>
      <c r="B55" s="15" t="s">
        <v>63</v>
      </c>
      <c r="C55" s="17">
        <v>2500</v>
      </c>
      <c r="D55" s="16">
        <v>16.170000000000002</v>
      </c>
      <c r="E55" s="17">
        <v>-2500</v>
      </c>
      <c r="F55" s="18">
        <v>0</v>
      </c>
      <c r="G55" s="7"/>
      <c r="H55" s="9">
        <f t="shared" si="0"/>
        <v>4.0425000000000004</v>
      </c>
      <c r="I55" s="10"/>
      <c r="J55" s="8"/>
    </row>
    <row r="56" spans="1:10" ht="26.4" x14ac:dyDescent="0.25">
      <c r="A56" s="15" t="s">
        <v>257</v>
      </c>
      <c r="B56" s="15" t="s">
        <v>64</v>
      </c>
      <c r="C56" s="17">
        <v>2500</v>
      </c>
      <c r="D56" s="16">
        <v>14</v>
      </c>
      <c r="E56" s="17">
        <v>-2500</v>
      </c>
      <c r="F56" s="18">
        <v>0</v>
      </c>
      <c r="G56" s="7"/>
      <c r="H56" s="9">
        <f t="shared" si="0"/>
        <v>3.5</v>
      </c>
      <c r="I56" s="10"/>
      <c r="J56" s="8"/>
    </row>
    <row r="57" spans="1:10" ht="26.4" x14ac:dyDescent="0.25">
      <c r="A57" s="15" t="s">
        <v>257</v>
      </c>
      <c r="B57" s="15" t="s">
        <v>65</v>
      </c>
      <c r="C57" s="17">
        <v>10000</v>
      </c>
      <c r="D57" s="16">
        <v>1.8</v>
      </c>
      <c r="E57" s="17">
        <v>-10000</v>
      </c>
      <c r="F57" s="18">
        <v>0</v>
      </c>
      <c r="G57" s="7"/>
      <c r="H57" s="9">
        <f t="shared" si="0"/>
        <v>1.8</v>
      </c>
      <c r="I57" s="10"/>
      <c r="J57" s="8"/>
    </row>
    <row r="58" spans="1:10" ht="13.2" x14ac:dyDescent="0.25">
      <c r="A58" s="15" t="s">
        <v>257</v>
      </c>
      <c r="B58" s="15" t="s">
        <v>66</v>
      </c>
      <c r="C58" s="17">
        <v>10000</v>
      </c>
      <c r="D58" s="16">
        <v>2.1</v>
      </c>
      <c r="E58" s="22">
        <v>11000</v>
      </c>
      <c r="F58" s="18">
        <v>1</v>
      </c>
      <c r="G58" s="7"/>
      <c r="H58" s="9">
        <f t="shared" si="0"/>
        <v>2.1</v>
      </c>
      <c r="I58" s="10"/>
      <c r="J58" s="8"/>
    </row>
    <row r="59" spans="1:10" ht="26.4" x14ac:dyDescent="0.25">
      <c r="A59" s="15" t="s">
        <v>257</v>
      </c>
      <c r="B59" s="15" t="s">
        <v>67</v>
      </c>
      <c r="C59" s="17">
        <v>10000</v>
      </c>
      <c r="D59" s="16">
        <v>1.27</v>
      </c>
      <c r="E59" s="22">
        <v>2700</v>
      </c>
      <c r="F59" s="18"/>
      <c r="G59" s="7"/>
      <c r="H59" s="9">
        <f t="shared" si="0"/>
        <v>1.27</v>
      </c>
      <c r="I59" s="10"/>
      <c r="J59" s="8"/>
    </row>
    <row r="60" spans="1:10" ht="26.4" x14ac:dyDescent="0.25">
      <c r="A60" s="15" t="s">
        <v>257</v>
      </c>
      <c r="B60" s="15" t="s">
        <v>68</v>
      </c>
      <c r="C60" s="17">
        <v>10000</v>
      </c>
      <c r="D60" s="16">
        <v>2.25</v>
      </c>
      <c r="E60" s="17">
        <v>-10000</v>
      </c>
      <c r="F60" s="18">
        <v>0</v>
      </c>
      <c r="G60" s="7"/>
      <c r="H60" s="9">
        <f t="shared" si="0"/>
        <v>2.25</v>
      </c>
      <c r="I60" s="10"/>
      <c r="J60" s="8"/>
    </row>
    <row r="61" spans="1:10" ht="26.4" x14ac:dyDescent="0.25">
      <c r="A61" s="15" t="s">
        <v>69</v>
      </c>
      <c r="B61" s="15" t="s">
        <v>70</v>
      </c>
      <c r="C61" s="17">
        <v>10000</v>
      </c>
      <c r="D61" s="16">
        <v>1.92</v>
      </c>
      <c r="E61" s="17">
        <v>-10000</v>
      </c>
      <c r="F61" s="18">
        <v>0</v>
      </c>
      <c r="G61" s="7"/>
      <c r="H61" s="9">
        <f t="shared" si="0"/>
        <v>1.92</v>
      </c>
      <c r="I61" s="10"/>
      <c r="J61" s="8"/>
    </row>
    <row r="62" spans="1:10" ht="13.2" x14ac:dyDescent="0.25">
      <c r="A62" s="15" t="s">
        <v>258</v>
      </c>
      <c r="B62" s="15" t="s">
        <v>71</v>
      </c>
      <c r="C62" s="17">
        <v>10000</v>
      </c>
      <c r="D62" s="16">
        <v>2</v>
      </c>
      <c r="E62" s="17">
        <v>0</v>
      </c>
      <c r="F62" s="18" t="s">
        <v>3</v>
      </c>
      <c r="G62" s="7"/>
      <c r="H62" s="9">
        <f t="shared" si="0"/>
        <v>2</v>
      </c>
      <c r="I62" s="10"/>
      <c r="J62" s="8"/>
    </row>
    <row r="63" spans="1:10" ht="26.4" x14ac:dyDescent="0.25">
      <c r="A63" s="15" t="s">
        <v>257</v>
      </c>
      <c r="B63" s="15" t="s">
        <v>72</v>
      </c>
      <c r="C63" s="17">
        <v>5000</v>
      </c>
      <c r="D63" s="16">
        <v>61.5</v>
      </c>
      <c r="E63" s="17">
        <v>-5000</v>
      </c>
      <c r="F63" s="18">
        <v>0</v>
      </c>
      <c r="G63" s="7"/>
      <c r="H63" s="9">
        <f t="shared" si="0"/>
        <v>30.75</v>
      </c>
      <c r="I63" s="10"/>
      <c r="J63" s="8"/>
    </row>
    <row r="64" spans="1:10" ht="39.6" x14ac:dyDescent="0.25">
      <c r="A64" s="15" t="s">
        <v>69</v>
      </c>
      <c r="B64" s="15" t="s">
        <v>73</v>
      </c>
      <c r="C64" s="17">
        <v>5000</v>
      </c>
      <c r="D64" s="16">
        <v>36.75</v>
      </c>
      <c r="E64" s="17">
        <v>-5000</v>
      </c>
      <c r="F64" s="18">
        <v>0</v>
      </c>
      <c r="G64" s="7"/>
      <c r="H64" s="9">
        <f t="shared" si="0"/>
        <v>18.375</v>
      </c>
      <c r="I64" s="10"/>
      <c r="J64" s="8"/>
    </row>
    <row r="65" spans="1:10" ht="13.2" x14ac:dyDescent="0.25">
      <c r="A65" s="20" t="s">
        <v>259</v>
      </c>
      <c r="B65" s="19" t="s">
        <v>74</v>
      </c>
      <c r="C65" s="17">
        <v>10000</v>
      </c>
      <c r="D65" s="16">
        <v>2.1</v>
      </c>
      <c r="E65" s="17">
        <v>-10000</v>
      </c>
      <c r="F65" s="18">
        <v>0</v>
      </c>
      <c r="G65" s="7"/>
      <c r="H65" s="9">
        <f t="shared" si="0"/>
        <v>2.1</v>
      </c>
      <c r="I65" s="10"/>
      <c r="J65" s="8"/>
    </row>
    <row r="66" spans="1:10" ht="13.2" x14ac:dyDescent="0.25">
      <c r="A66" s="20" t="s">
        <v>259</v>
      </c>
      <c r="B66" s="15" t="s">
        <v>75</v>
      </c>
      <c r="C66" s="17">
        <v>10000</v>
      </c>
      <c r="D66" s="16">
        <v>1.9</v>
      </c>
      <c r="E66" s="22">
        <v>9000</v>
      </c>
      <c r="F66" s="18">
        <v>1</v>
      </c>
      <c r="G66" s="7"/>
      <c r="H66" s="9">
        <f t="shared" si="0"/>
        <v>1.9</v>
      </c>
      <c r="I66" s="10"/>
      <c r="J66" s="8"/>
    </row>
    <row r="67" spans="1:10" ht="13.2" x14ac:dyDescent="0.25">
      <c r="A67" s="20" t="s">
        <v>259</v>
      </c>
      <c r="B67" s="19" t="s">
        <v>76</v>
      </c>
      <c r="C67" s="17">
        <v>10000</v>
      </c>
      <c r="D67" s="16">
        <v>1.75</v>
      </c>
      <c r="E67" s="17">
        <v>-10000</v>
      </c>
      <c r="F67" s="18">
        <v>0</v>
      </c>
      <c r="G67" s="7"/>
      <c r="H67" s="9">
        <f t="shared" si="0"/>
        <v>1.75</v>
      </c>
      <c r="I67" s="10"/>
      <c r="J67" s="8"/>
    </row>
    <row r="68" spans="1:10" ht="26.4" x14ac:dyDescent="0.25">
      <c r="A68" s="20" t="s">
        <v>259</v>
      </c>
      <c r="B68" s="15" t="s">
        <v>77</v>
      </c>
      <c r="C68" s="17">
        <v>5000</v>
      </c>
      <c r="D68" s="16">
        <v>8.5</v>
      </c>
      <c r="E68" s="17">
        <v>-5000</v>
      </c>
      <c r="F68" s="18">
        <v>0</v>
      </c>
      <c r="G68" s="7"/>
      <c r="H68" s="9">
        <f t="shared" ref="H68:H131" si="1">C68*D68/10000</f>
        <v>4.25</v>
      </c>
      <c r="I68" s="10"/>
      <c r="J68" s="8"/>
    </row>
    <row r="69" spans="1:10" ht="26.4" x14ac:dyDescent="0.25">
      <c r="A69" s="20" t="s">
        <v>260</v>
      </c>
      <c r="B69" s="15" t="s">
        <v>78</v>
      </c>
      <c r="C69" s="17">
        <v>10000</v>
      </c>
      <c r="D69" s="16">
        <v>1.89</v>
      </c>
      <c r="E69" s="22">
        <v>8900</v>
      </c>
      <c r="F69" s="18">
        <v>1</v>
      </c>
      <c r="G69" s="7"/>
      <c r="H69" s="9">
        <f t="shared" si="1"/>
        <v>1.89</v>
      </c>
      <c r="I69" s="10"/>
      <c r="J69" s="8"/>
    </row>
    <row r="70" spans="1:10" ht="26.4" x14ac:dyDescent="0.25">
      <c r="A70" s="15" t="s">
        <v>79</v>
      </c>
      <c r="B70" s="15" t="s">
        <v>80</v>
      </c>
      <c r="C70" s="17">
        <v>10000</v>
      </c>
      <c r="D70" s="16">
        <v>1.72</v>
      </c>
      <c r="E70" s="22">
        <v>7200</v>
      </c>
      <c r="F70" s="18">
        <v>1</v>
      </c>
      <c r="G70" s="7"/>
      <c r="H70" s="9">
        <f t="shared" si="1"/>
        <v>1.72</v>
      </c>
      <c r="I70" s="10"/>
      <c r="J70" s="8"/>
    </row>
    <row r="71" spans="1:10" ht="26.4" x14ac:dyDescent="0.25">
      <c r="A71" s="20" t="s">
        <v>260</v>
      </c>
      <c r="B71" s="15" t="s">
        <v>81</v>
      </c>
      <c r="C71" s="17">
        <v>10000</v>
      </c>
      <c r="D71" s="16">
        <v>1.88</v>
      </c>
      <c r="E71" s="17">
        <v>-10000</v>
      </c>
      <c r="F71" s="18">
        <v>0</v>
      </c>
      <c r="G71" s="7"/>
      <c r="H71" s="9">
        <f t="shared" si="1"/>
        <v>1.88</v>
      </c>
      <c r="I71" s="10"/>
      <c r="J71" s="8"/>
    </row>
    <row r="72" spans="1:10" ht="26.4" x14ac:dyDescent="0.25">
      <c r="A72" s="20" t="s">
        <v>260</v>
      </c>
      <c r="B72" s="15" t="s">
        <v>82</v>
      </c>
      <c r="C72" s="17">
        <v>10000</v>
      </c>
      <c r="D72" s="16">
        <v>2.17</v>
      </c>
      <c r="E72" s="22">
        <v>11700</v>
      </c>
      <c r="F72" s="18">
        <v>1</v>
      </c>
      <c r="G72" s="7"/>
      <c r="H72" s="9">
        <f t="shared" si="1"/>
        <v>2.17</v>
      </c>
      <c r="I72" s="10"/>
      <c r="J72" s="8"/>
    </row>
    <row r="73" spans="1:10" ht="26.4" x14ac:dyDescent="0.25">
      <c r="A73" s="20" t="s">
        <v>260</v>
      </c>
      <c r="B73" s="15" t="s">
        <v>83</v>
      </c>
      <c r="C73" s="17">
        <v>10000</v>
      </c>
      <c r="D73" s="16">
        <v>2.42</v>
      </c>
      <c r="E73" s="22">
        <v>14200</v>
      </c>
      <c r="F73" s="18">
        <v>1</v>
      </c>
      <c r="G73" s="7"/>
      <c r="H73" s="9">
        <f t="shared" si="1"/>
        <v>2.42</v>
      </c>
      <c r="I73" s="10"/>
      <c r="J73" s="8"/>
    </row>
    <row r="74" spans="1:10" ht="13.2" x14ac:dyDescent="0.25">
      <c r="A74" s="20" t="s">
        <v>260</v>
      </c>
      <c r="B74" s="15" t="s">
        <v>84</v>
      </c>
      <c r="C74" s="17">
        <v>10000</v>
      </c>
      <c r="D74" s="16">
        <v>2.0699999999999998</v>
      </c>
      <c r="E74" s="22">
        <v>10700</v>
      </c>
      <c r="F74" s="18">
        <v>1</v>
      </c>
      <c r="G74" s="7"/>
      <c r="H74" s="9">
        <f t="shared" si="1"/>
        <v>2.0699999999999998</v>
      </c>
      <c r="I74" s="10"/>
      <c r="J74" s="8"/>
    </row>
    <row r="75" spans="1:10" ht="26.4" x14ac:dyDescent="0.25">
      <c r="A75" s="20" t="s">
        <v>260</v>
      </c>
      <c r="B75" s="15" t="s">
        <v>85</v>
      </c>
      <c r="C75" s="17">
        <v>2500</v>
      </c>
      <c r="D75" s="16">
        <v>4.32</v>
      </c>
      <c r="E75" s="17">
        <v>-2500</v>
      </c>
      <c r="F75" s="18">
        <v>0</v>
      </c>
      <c r="G75" s="7"/>
      <c r="H75" s="9">
        <f t="shared" si="1"/>
        <v>1.08</v>
      </c>
      <c r="I75" s="10"/>
      <c r="J75" s="8"/>
    </row>
    <row r="76" spans="1:10" ht="26.4" x14ac:dyDescent="0.25">
      <c r="A76" s="20" t="s">
        <v>260</v>
      </c>
      <c r="B76" s="15" t="s">
        <v>86</v>
      </c>
      <c r="C76" s="17">
        <v>2500</v>
      </c>
      <c r="D76" s="16">
        <v>4.8899999999999997</v>
      </c>
      <c r="E76" s="17">
        <v>-2500</v>
      </c>
      <c r="F76" s="18">
        <v>0</v>
      </c>
      <c r="G76" s="7"/>
      <c r="H76" s="9">
        <f t="shared" si="1"/>
        <v>1.2224999999999999</v>
      </c>
      <c r="I76" s="10"/>
      <c r="J76" s="8"/>
    </row>
    <row r="77" spans="1:10" ht="26.4" x14ac:dyDescent="0.25">
      <c r="A77" s="20" t="s">
        <v>260</v>
      </c>
      <c r="B77" s="15" t="s">
        <v>87</v>
      </c>
      <c r="C77" s="17">
        <v>2500</v>
      </c>
      <c r="D77" s="16">
        <v>9.5</v>
      </c>
      <c r="E77" s="17">
        <v>-2500</v>
      </c>
      <c r="F77" s="18">
        <v>0</v>
      </c>
      <c r="G77" s="7"/>
      <c r="H77" s="9">
        <f t="shared" si="1"/>
        <v>2.375</v>
      </c>
      <c r="I77" s="10"/>
      <c r="J77" s="8"/>
    </row>
    <row r="78" spans="1:10" ht="66" x14ac:dyDescent="0.25">
      <c r="A78" s="20" t="s">
        <v>260</v>
      </c>
      <c r="B78" s="15" t="s">
        <v>88</v>
      </c>
      <c r="C78" s="17">
        <v>2500</v>
      </c>
      <c r="D78" s="16">
        <v>200.68559999999999</v>
      </c>
      <c r="E78" s="17">
        <v>-2500</v>
      </c>
      <c r="F78" s="18">
        <v>0</v>
      </c>
      <c r="G78" s="7"/>
      <c r="H78" s="9">
        <f t="shared" si="1"/>
        <v>50.171399999999998</v>
      </c>
      <c r="I78" s="10"/>
      <c r="J78" s="8"/>
    </row>
    <row r="79" spans="1:10" ht="26.4" x14ac:dyDescent="0.25">
      <c r="A79" s="15" t="s">
        <v>261</v>
      </c>
      <c r="B79" s="15" t="s">
        <v>89</v>
      </c>
      <c r="C79" s="17">
        <v>10000</v>
      </c>
      <c r="D79" s="16">
        <v>2.15</v>
      </c>
      <c r="E79" s="17">
        <v>-10000</v>
      </c>
      <c r="F79" s="18">
        <v>0</v>
      </c>
      <c r="G79" s="7"/>
      <c r="H79" s="9">
        <f t="shared" si="1"/>
        <v>2.15</v>
      </c>
      <c r="I79" s="10"/>
      <c r="J79" s="8"/>
    </row>
    <row r="80" spans="1:10" ht="26.4" x14ac:dyDescent="0.25">
      <c r="A80" s="15" t="s">
        <v>261</v>
      </c>
      <c r="B80" s="15" t="s">
        <v>90</v>
      </c>
      <c r="C80" s="17">
        <v>10000</v>
      </c>
      <c r="D80" s="16">
        <v>2.4700000000000002</v>
      </c>
      <c r="E80" s="17">
        <v>-10000</v>
      </c>
      <c r="F80" s="18">
        <v>0</v>
      </c>
      <c r="G80" s="7"/>
      <c r="H80" s="9">
        <f t="shared" si="1"/>
        <v>2.4700000000000002</v>
      </c>
      <c r="I80" s="10"/>
      <c r="J80" s="8"/>
    </row>
    <row r="81" spans="1:10" ht="26.4" x14ac:dyDescent="0.25">
      <c r="A81" s="15" t="s">
        <v>261</v>
      </c>
      <c r="B81" s="15" t="s">
        <v>91</v>
      </c>
      <c r="C81" s="17">
        <v>20000</v>
      </c>
      <c r="D81" s="16">
        <v>1.85</v>
      </c>
      <c r="E81" s="17">
        <v>-20000</v>
      </c>
      <c r="F81" s="18">
        <v>0</v>
      </c>
      <c r="G81" s="7"/>
      <c r="H81" s="9">
        <f t="shared" si="1"/>
        <v>3.7</v>
      </c>
      <c r="I81" s="10"/>
      <c r="J81" s="8"/>
    </row>
    <row r="82" spans="1:10" ht="26.4" x14ac:dyDescent="0.25">
      <c r="A82" s="15" t="s">
        <v>261</v>
      </c>
      <c r="B82" s="15" t="s">
        <v>92</v>
      </c>
      <c r="C82" s="17">
        <v>10000</v>
      </c>
      <c r="D82" s="16">
        <v>1.8</v>
      </c>
      <c r="E82" s="17">
        <v>-10000</v>
      </c>
      <c r="F82" s="18">
        <v>0</v>
      </c>
      <c r="G82" s="7"/>
      <c r="H82" s="9">
        <f t="shared" si="1"/>
        <v>1.8</v>
      </c>
      <c r="I82" s="10"/>
      <c r="J82" s="8"/>
    </row>
    <row r="83" spans="1:10" ht="26.4" x14ac:dyDescent="0.25">
      <c r="A83" s="15" t="s">
        <v>261</v>
      </c>
      <c r="B83" s="15" t="s">
        <v>93</v>
      </c>
      <c r="C83" s="17">
        <v>10000</v>
      </c>
      <c r="D83" s="16">
        <v>2.33</v>
      </c>
      <c r="E83" s="17">
        <v>-10000</v>
      </c>
      <c r="F83" s="18">
        <v>0</v>
      </c>
      <c r="G83" s="7"/>
      <c r="H83" s="9">
        <f t="shared" si="1"/>
        <v>2.33</v>
      </c>
      <c r="I83" s="10"/>
      <c r="J83" s="8"/>
    </row>
    <row r="84" spans="1:10" ht="26.4" x14ac:dyDescent="0.25">
      <c r="A84" s="15" t="s">
        <v>261</v>
      </c>
      <c r="B84" s="15" t="s">
        <v>94</v>
      </c>
      <c r="C84" s="17">
        <v>2000</v>
      </c>
      <c r="D84" s="16">
        <v>7.5</v>
      </c>
      <c r="E84" s="17">
        <v>-2000</v>
      </c>
      <c r="F84" s="18">
        <v>0</v>
      </c>
      <c r="G84" s="7"/>
      <c r="H84" s="9">
        <f t="shared" si="1"/>
        <v>1.5</v>
      </c>
      <c r="I84" s="10"/>
      <c r="J84" s="8"/>
    </row>
    <row r="85" spans="1:10" ht="26.4" x14ac:dyDescent="0.25">
      <c r="A85" s="15" t="s">
        <v>261</v>
      </c>
      <c r="B85" s="15" t="s">
        <v>95</v>
      </c>
      <c r="C85" s="17">
        <v>2000</v>
      </c>
      <c r="D85" s="16">
        <v>4.6900000000000004</v>
      </c>
      <c r="E85" s="17">
        <v>-2000</v>
      </c>
      <c r="F85" s="18">
        <v>0</v>
      </c>
      <c r="G85" s="7"/>
      <c r="H85" s="9">
        <f t="shared" si="1"/>
        <v>0.93799999999999994</v>
      </c>
      <c r="I85" s="10"/>
      <c r="J85" s="8"/>
    </row>
    <row r="86" spans="1:10" ht="26.4" x14ac:dyDescent="0.25">
      <c r="A86" s="15" t="s">
        <v>261</v>
      </c>
      <c r="B86" s="15" t="s">
        <v>96</v>
      </c>
      <c r="C86" s="17">
        <v>2000</v>
      </c>
      <c r="D86" s="16">
        <v>5.5</v>
      </c>
      <c r="E86" s="17">
        <v>-2000</v>
      </c>
      <c r="F86" s="18">
        <v>0</v>
      </c>
      <c r="G86" s="7"/>
      <c r="H86" s="9">
        <f t="shared" si="1"/>
        <v>1.1000000000000001</v>
      </c>
      <c r="I86" s="10"/>
      <c r="J86" s="8"/>
    </row>
    <row r="87" spans="1:10" ht="13.2" x14ac:dyDescent="0.25">
      <c r="A87" s="15" t="s">
        <v>261</v>
      </c>
      <c r="B87" s="15" t="s">
        <v>97</v>
      </c>
      <c r="C87" s="17">
        <v>2000</v>
      </c>
      <c r="D87" s="16">
        <v>8.5</v>
      </c>
      <c r="E87" s="17">
        <v>-2000</v>
      </c>
      <c r="F87" s="18">
        <v>0</v>
      </c>
      <c r="G87" s="7"/>
      <c r="H87" s="9">
        <f t="shared" si="1"/>
        <v>1.7</v>
      </c>
      <c r="I87" s="10"/>
      <c r="J87" s="8"/>
    </row>
    <row r="88" spans="1:10" ht="66" x14ac:dyDescent="0.25">
      <c r="A88" s="15" t="s">
        <v>261</v>
      </c>
      <c r="B88" s="15" t="s">
        <v>98</v>
      </c>
      <c r="C88" s="17">
        <v>2000</v>
      </c>
      <c r="D88" s="16">
        <v>1808.87</v>
      </c>
      <c r="E88" s="22">
        <v>-2000</v>
      </c>
      <c r="F88" s="18">
        <v>0</v>
      </c>
      <c r="G88" s="7"/>
      <c r="H88" s="9">
        <f t="shared" si="1"/>
        <v>361.774</v>
      </c>
      <c r="I88" s="10"/>
      <c r="J88" s="8"/>
    </row>
    <row r="89" spans="1:10" ht="13.2" x14ac:dyDescent="0.25">
      <c r="A89" s="15" t="s">
        <v>262</v>
      </c>
      <c r="B89" s="15" t="s">
        <v>99</v>
      </c>
      <c r="C89" s="17">
        <v>20000</v>
      </c>
      <c r="D89" s="16">
        <v>1.72</v>
      </c>
      <c r="E89" s="22">
        <v>-20000</v>
      </c>
      <c r="F89" s="18">
        <v>1</v>
      </c>
      <c r="G89" s="7"/>
      <c r="H89" s="9">
        <f t="shared" si="1"/>
        <v>3.44</v>
      </c>
      <c r="I89" s="10"/>
      <c r="J89" s="8"/>
    </row>
    <row r="90" spans="1:10" ht="26.4" x14ac:dyDescent="0.25">
      <c r="A90" s="15" t="s">
        <v>262</v>
      </c>
      <c r="B90" s="15" t="s">
        <v>100</v>
      </c>
      <c r="C90" s="17">
        <v>10000</v>
      </c>
      <c r="D90" s="16">
        <v>2.0499999999999998</v>
      </c>
      <c r="E90" s="22">
        <v>10500</v>
      </c>
      <c r="F90" s="18">
        <v>1</v>
      </c>
      <c r="G90" s="7"/>
      <c r="H90" s="9">
        <f t="shared" si="1"/>
        <v>2.0499999999999998</v>
      </c>
      <c r="I90" s="10"/>
      <c r="J90" s="8"/>
    </row>
    <row r="91" spans="1:10" ht="26.4" x14ac:dyDescent="0.25">
      <c r="A91" s="15" t="s">
        <v>262</v>
      </c>
      <c r="B91" s="15" t="s">
        <v>101</v>
      </c>
      <c r="C91" s="17">
        <v>10000</v>
      </c>
      <c r="D91" s="16">
        <v>2.12</v>
      </c>
      <c r="E91" s="17">
        <v>-10000</v>
      </c>
      <c r="F91" s="18">
        <v>0</v>
      </c>
      <c r="G91" s="7"/>
      <c r="H91" s="9">
        <f t="shared" si="1"/>
        <v>2.12</v>
      </c>
      <c r="I91" s="10"/>
      <c r="J91" s="8"/>
    </row>
    <row r="92" spans="1:10" ht="13.2" x14ac:dyDescent="0.25">
      <c r="A92" s="15" t="s">
        <v>262</v>
      </c>
      <c r="B92" s="15" t="s">
        <v>102</v>
      </c>
      <c r="C92" s="17">
        <v>10000</v>
      </c>
      <c r="D92" s="16">
        <v>1.89</v>
      </c>
      <c r="E92" s="22">
        <v>8900</v>
      </c>
      <c r="F92" s="18">
        <v>1</v>
      </c>
      <c r="G92" s="7"/>
      <c r="H92" s="9">
        <f t="shared" si="1"/>
        <v>1.89</v>
      </c>
      <c r="I92" s="10"/>
      <c r="J92" s="8"/>
    </row>
    <row r="93" spans="1:10" ht="26.4" x14ac:dyDescent="0.25">
      <c r="A93" s="15" t="s">
        <v>262</v>
      </c>
      <c r="B93" s="15" t="s">
        <v>103</v>
      </c>
      <c r="C93" s="17">
        <v>10000</v>
      </c>
      <c r="D93" s="16">
        <v>1.95</v>
      </c>
      <c r="E93" s="17">
        <v>-10000</v>
      </c>
      <c r="F93" s="18">
        <v>0</v>
      </c>
      <c r="G93" s="7"/>
      <c r="H93" s="9">
        <f t="shared" si="1"/>
        <v>1.95</v>
      </c>
      <c r="I93" s="10"/>
      <c r="J93" s="8"/>
    </row>
    <row r="94" spans="1:10" ht="26.4" x14ac:dyDescent="0.25">
      <c r="A94" s="15" t="s">
        <v>262</v>
      </c>
      <c r="B94" s="15" t="s">
        <v>104</v>
      </c>
      <c r="C94" s="17">
        <v>2500</v>
      </c>
      <c r="D94" s="16">
        <v>4.79</v>
      </c>
      <c r="E94" s="17">
        <v>-2500</v>
      </c>
      <c r="F94" s="18">
        <v>0</v>
      </c>
      <c r="G94" s="7"/>
      <c r="H94" s="9">
        <f t="shared" si="1"/>
        <v>1.1975</v>
      </c>
      <c r="I94" s="10"/>
      <c r="J94" s="8"/>
    </row>
    <row r="95" spans="1:10" ht="26.4" x14ac:dyDescent="0.25">
      <c r="A95" s="15" t="s">
        <v>262</v>
      </c>
      <c r="B95" s="15" t="s">
        <v>105</v>
      </c>
      <c r="C95" s="17">
        <v>2500</v>
      </c>
      <c r="D95" s="16">
        <v>6.75</v>
      </c>
      <c r="E95" s="17">
        <v>-2500</v>
      </c>
      <c r="F95" s="18">
        <v>0</v>
      </c>
      <c r="G95" s="7"/>
      <c r="H95" s="9">
        <f t="shared" si="1"/>
        <v>1.6875</v>
      </c>
      <c r="I95" s="10"/>
      <c r="J95" s="8"/>
    </row>
    <row r="96" spans="1:10" ht="26.4" x14ac:dyDescent="0.25">
      <c r="A96" s="15" t="s">
        <v>262</v>
      </c>
      <c r="B96" s="15" t="s">
        <v>106</v>
      </c>
      <c r="C96" s="17">
        <v>2500</v>
      </c>
      <c r="D96" s="16">
        <v>7</v>
      </c>
      <c r="E96" s="17">
        <v>-2500</v>
      </c>
      <c r="F96" s="18">
        <v>0</v>
      </c>
      <c r="G96" s="7"/>
      <c r="H96" s="9">
        <f t="shared" si="1"/>
        <v>1.75</v>
      </c>
      <c r="I96" s="10"/>
      <c r="J96" s="8"/>
    </row>
    <row r="97" spans="1:10" ht="66" x14ac:dyDescent="0.25">
      <c r="A97" s="15" t="s">
        <v>262</v>
      </c>
      <c r="B97" s="15" t="s">
        <v>107</v>
      </c>
      <c r="C97" s="17">
        <v>2500</v>
      </c>
      <c r="D97" s="16">
        <v>226.33</v>
      </c>
      <c r="E97" s="17">
        <v>-2500</v>
      </c>
      <c r="F97" s="18">
        <v>0</v>
      </c>
      <c r="G97" s="7"/>
      <c r="H97" s="9">
        <f t="shared" si="1"/>
        <v>56.582500000000003</v>
      </c>
      <c r="I97" s="10"/>
      <c r="J97" s="8"/>
    </row>
    <row r="98" spans="1:10" ht="26.4" x14ac:dyDescent="0.25">
      <c r="A98" s="15" t="s">
        <v>263</v>
      </c>
      <c r="B98" s="15" t="s">
        <v>108</v>
      </c>
      <c r="C98" s="17">
        <v>10000</v>
      </c>
      <c r="D98" s="16">
        <v>1.9</v>
      </c>
      <c r="E98" s="22">
        <v>9000</v>
      </c>
      <c r="F98" s="18">
        <v>1</v>
      </c>
      <c r="G98" s="7"/>
      <c r="H98" s="9">
        <f t="shared" si="1"/>
        <v>1.9</v>
      </c>
      <c r="I98" s="10"/>
      <c r="J98" s="8"/>
    </row>
    <row r="99" spans="1:10" ht="26.4" x14ac:dyDescent="0.25">
      <c r="A99" s="15" t="s">
        <v>263</v>
      </c>
      <c r="B99" s="15" t="s">
        <v>109</v>
      </c>
      <c r="C99" s="17">
        <v>10000</v>
      </c>
      <c r="D99" s="16">
        <v>2.06</v>
      </c>
      <c r="E99" s="17">
        <v>-10000</v>
      </c>
      <c r="F99" s="18">
        <v>0</v>
      </c>
      <c r="G99" s="7"/>
      <c r="H99" s="9">
        <f t="shared" si="1"/>
        <v>2.06</v>
      </c>
      <c r="I99" s="10"/>
      <c r="J99" s="8"/>
    </row>
    <row r="100" spans="1:10" ht="26.4" x14ac:dyDescent="0.25">
      <c r="A100" s="15" t="s">
        <v>263</v>
      </c>
      <c r="B100" s="15" t="s">
        <v>110</v>
      </c>
      <c r="C100" s="17">
        <v>10000</v>
      </c>
      <c r="D100" s="16">
        <v>1.7</v>
      </c>
      <c r="E100" s="22">
        <v>7000</v>
      </c>
      <c r="F100" s="18">
        <v>1</v>
      </c>
      <c r="G100" s="7"/>
      <c r="H100" s="9">
        <f t="shared" si="1"/>
        <v>1.7</v>
      </c>
      <c r="I100" s="10"/>
      <c r="J100" s="8"/>
    </row>
    <row r="101" spans="1:10" ht="26.4" x14ac:dyDescent="0.25">
      <c r="A101" s="15" t="s">
        <v>263</v>
      </c>
      <c r="B101" s="15" t="s">
        <v>111</v>
      </c>
      <c r="C101" s="17">
        <v>10000</v>
      </c>
      <c r="D101" s="16">
        <v>1.83</v>
      </c>
      <c r="E101" s="22">
        <v>8300</v>
      </c>
      <c r="F101" s="18">
        <v>1</v>
      </c>
      <c r="G101" s="7"/>
      <c r="H101" s="9">
        <f t="shared" si="1"/>
        <v>1.83</v>
      </c>
      <c r="I101" s="10"/>
      <c r="J101" s="8"/>
    </row>
    <row r="102" spans="1:10" ht="26.4" x14ac:dyDescent="0.25">
      <c r="A102" s="15" t="s">
        <v>263</v>
      </c>
      <c r="B102" s="15" t="s">
        <v>112</v>
      </c>
      <c r="C102" s="17">
        <v>10000</v>
      </c>
      <c r="D102" s="16">
        <v>2.1</v>
      </c>
      <c r="E102" s="17">
        <v>-10000</v>
      </c>
      <c r="F102" s="18">
        <v>0</v>
      </c>
      <c r="G102" s="7"/>
      <c r="H102" s="9">
        <f t="shared" si="1"/>
        <v>2.1</v>
      </c>
      <c r="I102" s="10"/>
      <c r="J102" s="8"/>
    </row>
    <row r="103" spans="1:10" ht="13.2" x14ac:dyDescent="0.25">
      <c r="A103" s="15" t="s">
        <v>263</v>
      </c>
      <c r="B103" s="15" t="s">
        <v>113</v>
      </c>
      <c r="C103" s="17">
        <v>10000</v>
      </c>
      <c r="D103" s="16">
        <v>1.92</v>
      </c>
      <c r="E103" s="22">
        <v>9200</v>
      </c>
      <c r="F103" s="18">
        <v>1</v>
      </c>
      <c r="G103" s="7"/>
      <c r="H103" s="9">
        <f t="shared" si="1"/>
        <v>1.92</v>
      </c>
      <c r="I103" s="10"/>
      <c r="J103" s="8"/>
    </row>
    <row r="104" spans="1:10" ht="39.6" x14ac:dyDescent="0.25">
      <c r="A104" s="15" t="s">
        <v>114</v>
      </c>
      <c r="B104" s="15" t="s">
        <v>115</v>
      </c>
      <c r="C104" s="17">
        <v>10000</v>
      </c>
      <c r="D104" s="16">
        <v>1.73</v>
      </c>
      <c r="E104" s="22">
        <v>7300</v>
      </c>
      <c r="F104" s="18">
        <v>1</v>
      </c>
      <c r="G104" s="7"/>
      <c r="H104" s="9">
        <f t="shared" si="1"/>
        <v>1.73</v>
      </c>
      <c r="I104" s="10"/>
      <c r="J104" s="8"/>
    </row>
    <row r="105" spans="1:10" ht="26.4" x14ac:dyDescent="0.25">
      <c r="A105" s="15" t="s">
        <v>263</v>
      </c>
      <c r="B105" s="15" t="s">
        <v>116</v>
      </c>
      <c r="C105" s="17">
        <v>2500</v>
      </c>
      <c r="D105" s="16">
        <v>5.5</v>
      </c>
      <c r="E105" s="17">
        <v>-2500</v>
      </c>
      <c r="F105" s="18">
        <v>0</v>
      </c>
      <c r="G105" s="7"/>
      <c r="H105" s="9">
        <f t="shared" si="1"/>
        <v>1.375</v>
      </c>
      <c r="I105" s="10"/>
      <c r="J105" s="8"/>
    </row>
    <row r="106" spans="1:10" ht="13.2" x14ac:dyDescent="0.25">
      <c r="A106" s="15" t="s">
        <v>263</v>
      </c>
      <c r="B106" s="15" t="s">
        <v>11</v>
      </c>
      <c r="C106" s="17">
        <v>2500</v>
      </c>
      <c r="D106" s="16">
        <v>12</v>
      </c>
      <c r="E106" s="17">
        <v>-2500</v>
      </c>
      <c r="F106" s="18">
        <v>0</v>
      </c>
      <c r="G106" s="7"/>
      <c r="H106" s="9">
        <f t="shared" si="1"/>
        <v>3</v>
      </c>
      <c r="I106" s="10"/>
      <c r="J106" s="8"/>
    </row>
    <row r="107" spans="1:10" ht="15.75" customHeight="1" x14ac:dyDescent="0.25">
      <c r="A107" s="15" t="s">
        <v>263</v>
      </c>
      <c r="B107" s="15" t="s">
        <v>117</v>
      </c>
      <c r="C107" s="17">
        <v>2500</v>
      </c>
      <c r="D107" s="16">
        <v>6.25</v>
      </c>
      <c r="E107" s="22">
        <v>13125</v>
      </c>
      <c r="F107" s="18">
        <v>1</v>
      </c>
      <c r="H107" s="9">
        <f t="shared" si="1"/>
        <v>1.5625</v>
      </c>
    </row>
    <row r="108" spans="1:10" ht="15.75" customHeight="1" x14ac:dyDescent="0.25">
      <c r="A108" s="15" t="s">
        <v>263</v>
      </c>
      <c r="B108" s="15" t="s">
        <v>118</v>
      </c>
      <c r="C108" s="17">
        <v>2500</v>
      </c>
      <c r="D108" s="16">
        <v>412.5</v>
      </c>
      <c r="E108" s="17">
        <v>-2500</v>
      </c>
      <c r="F108" s="18">
        <v>0</v>
      </c>
      <c r="H108" s="9">
        <f t="shared" si="1"/>
        <v>103.125</v>
      </c>
    </row>
    <row r="109" spans="1:10" ht="15.75" customHeight="1" x14ac:dyDescent="0.25">
      <c r="A109" s="15" t="s">
        <v>114</v>
      </c>
      <c r="B109" s="15" t="s">
        <v>119</v>
      </c>
      <c r="C109" s="17">
        <v>10000</v>
      </c>
      <c r="D109" s="16">
        <v>2.0499999999999998</v>
      </c>
      <c r="E109" s="17">
        <v>-10000</v>
      </c>
      <c r="F109" s="18">
        <v>0</v>
      </c>
      <c r="H109" s="9">
        <f t="shared" si="1"/>
        <v>2.0499999999999998</v>
      </c>
    </row>
    <row r="110" spans="1:10" ht="15.75" customHeight="1" x14ac:dyDescent="0.25">
      <c r="A110" s="15" t="s">
        <v>264</v>
      </c>
      <c r="B110" s="15" t="s">
        <v>120</v>
      </c>
      <c r="C110" s="17">
        <v>10000</v>
      </c>
      <c r="D110" s="16">
        <v>2.25</v>
      </c>
      <c r="E110" s="22">
        <v>12500</v>
      </c>
      <c r="F110" s="18">
        <v>1</v>
      </c>
      <c r="H110" s="9">
        <f t="shared" si="1"/>
        <v>2.25</v>
      </c>
    </row>
    <row r="111" spans="1:10" ht="15.75" customHeight="1" x14ac:dyDescent="0.25">
      <c r="A111" s="15" t="s">
        <v>264</v>
      </c>
      <c r="B111" s="15" t="s">
        <v>121</v>
      </c>
      <c r="C111" s="17">
        <v>10000</v>
      </c>
      <c r="D111" s="16">
        <v>1.87</v>
      </c>
      <c r="E111" s="22">
        <v>8700</v>
      </c>
      <c r="F111" s="18">
        <v>1</v>
      </c>
      <c r="H111" s="9">
        <f t="shared" si="1"/>
        <v>1.87</v>
      </c>
    </row>
    <row r="112" spans="1:10" ht="15.75" customHeight="1" x14ac:dyDescent="0.25">
      <c r="A112" s="15" t="s">
        <v>264</v>
      </c>
      <c r="B112" s="15" t="s">
        <v>122</v>
      </c>
      <c r="C112" s="17">
        <v>10000</v>
      </c>
      <c r="D112" s="16">
        <v>4.12</v>
      </c>
      <c r="E112" s="17">
        <v>-10000</v>
      </c>
      <c r="F112" s="18">
        <v>0</v>
      </c>
      <c r="H112" s="9">
        <f t="shared" si="1"/>
        <v>4.12</v>
      </c>
    </row>
    <row r="113" spans="1:8" ht="15.75" customHeight="1" x14ac:dyDescent="0.25">
      <c r="A113" s="15" t="s">
        <v>264</v>
      </c>
      <c r="B113" s="15" t="s">
        <v>123</v>
      </c>
      <c r="C113" s="17">
        <v>10000</v>
      </c>
      <c r="D113" s="16">
        <v>5.75</v>
      </c>
      <c r="E113" s="22">
        <v>47500</v>
      </c>
      <c r="F113" s="18">
        <v>1</v>
      </c>
      <c r="H113" s="9">
        <f t="shared" si="1"/>
        <v>5.75</v>
      </c>
    </row>
    <row r="114" spans="1:8" ht="15.75" customHeight="1" x14ac:dyDescent="0.25">
      <c r="A114" s="15" t="s">
        <v>264</v>
      </c>
      <c r="B114" s="15" t="s">
        <v>124</v>
      </c>
      <c r="C114" s="17">
        <v>10000</v>
      </c>
      <c r="D114" s="16">
        <v>2.1</v>
      </c>
      <c r="E114" s="22">
        <v>11000</v>
      </c>
      <c r="F114" s="18">
        <v>1</v>
      </c>
      <c r="H114" s="9">
        <f t="shared" si="1"/>
        <v>2.1</v>
      </c>
    </row>
    <row r="115" spans="1:8" ht="15.75" customHeight="1" x14ac:dyDescent="0.25">
      <c r="A115" s="15" t="s">
        <v>264</v>
      </c>
      <c r="B115" s="15" t="s">
        <v>125</v>
      </c>
      <c r="C115" s="17">
        <v>10000</v>
      </c>
      <c r="D115" s="16">
        <v>2.4500000000000002</v>
      </c>
      <c r="E115" s="22">
        <v>14500</v>
      </c>
      <c r="F115" s="18">
        <v>1</v>
      </c>
      <c r="H115" s="9">
        <f t="shared" si="1"/>
        <v>2.4500000000000002</v>
      </c>
    </row>
    <row r="116" spans="1:8" ht="15.75" customHeight="1" x14ac:dyDescent="0.25">
      <c r="A116" s="15" t="s">
        <v>264</v>
      </c>
      <c r="B116" s="15" t="s">
        <v>126</v>
      </c>
      <c r="C116" s="17">
        <v>10000</v>
      </c>
      <c r="D116" s="16">
        <v>1.86</v>
      </c>
      <c r="E116" s="22">
        <v>8600</v>
      </c>
      <c r="F116" s="18">
        <v>1</v>
      </c>
      <c r="H116" s="9">
        <f t="shared" si="1"/>
        <v>1.86</v>
      </c>
    </row>
    <row r="117" spans="1:8" ht="15.75" customHeight="1" x14ac:dyDescent="0.25">
      <c r="A117" s="15" t="s">
        <v>127</v>
      </c>
      <c r="B117" s="15" t="s">
        <v>128</v>
      </c>
      <c r="C117" s="17">
        <v>10000</v>
      </c>
      <c r="D117" s="16">
        <v>1.93</v>
      </c>
      <c r="E117" s="17">
        <v>-10000</v>
      </c>
      <c r="F117" s="18">
        <v>0</v>
      </c>
      <c r="H117" s="9">
        <f t="shared" si="1"/>
        <v>1.93</v>
      </c>
    </row>
    <row r="118" spans="1:8" ht="15.75" customHeight="1" x14ac:dyDescent="0.25">
      <c r="A118" s="15" t="s">
        <v>265</v>
      </c>
      <c r="B118" s="15" t="s">
        <v>129</v>
      </c>
      <c r="C118" s="17">
        <v>10000</v>
      </c>
      <c r="D118" s="16">
        <v>2.0299999999999998</v>
      </c>
      <c r="E118" s="17">
        <v>-10000</v>
      </c>
      <c r="F118" s="18">
        <v>0</v>
      </c>
      <c r="H118" s="9">
        <f t="shared" si="1"/>
        <v>2.0299999999999998</v>
      </c>
    </row>
    <row r="119" spans="1:8" ht="15.75" customHeight="1" x14ac:dyDescent="0.25">
      <c r="A119" s="15" t="s">
        <v>265</v>
      </c>
      <c r="B119" s="15" t="s">
        <v>130</v>
      </c>
      <c r="C119" s="17">
        <v>10000</v>
      </c>
      <c r="D119" s="16">
        <v>2.41</v>
      </c>
      <c r="E119" s="17">
        <v>-10000</v>
      </c>
      <c r="F119" s="18">
        <v>0</v>
      </c>
      <c r="H119" s="9">
        <f t="shared" si="1"/>
        <v>2.41</v>
      </c>
    </row>
    <row r="120" spans="1:8" ht="15.75" customHeight="1" x14ac:dyDescent="0.25">
      <c r="A120" s="15" t="s">
        <v>265</v>
      </c>
      <c r="B120" s="15" t="s">
        <v>131</v>
      </c>
      <c r="C120" s="17">
        <v>10000</v>
      </c>
      <c r="D120" s="16">
        <v>1.8</v>
      </c>
      <c r="E120" s="22">
        <v>8000</v>
      </c>
      <c r="F120" s="18">
        <v>1</v>
      </c>
      <c r="H120" s="9">
        <f t="shared" si="1"/>
        <v>1.8</v>
      </c>
    </row>
    <row r="121" spans="1:8" ht="15.75" customHeight="1" x14ac:dyDescent="0.25">
      <c r="A121" s="15" t="s">
        <v>132</v>
      </c>
      <c r="B121" s="15" t="s">
        <v>133</v>
      </c>
      <c r="C121" s="17">
        <v>10000</v>
      </c>
      <c r="D121" s="16">
        <v>1.8</v>
      </c>
      <c r="E121" s="22">
        <v>8000</v>
      </c>
      <c r="F121" s="18">
        <v>1</v>
      </c>
      <c r="H121" s="9">
        <f t="shared" si="1"/>
        <v>1.8</v>
      </c>
    </row>
    <row r="122" spans="1:8" ht="15.75" customHeight="1" x14ac:dyDescent="0.25">
      <c r="A122" s="15" t="s">
        <v>132</v>
      </c>
      <c r="B122" s="15" t="s">
        <v>134</v>
      </c>
      <c r="C122" s="17">
        <v>10000</v>
      </c>
      <c r="D122" s="16">
        <v>2.14</v>
      </c>
      <c r="E122" s="17">
        <v>-10000</v>
      </c>
      <c r="F122" s="18">
        <v>0</v>
      </c>
      <c r="H122" s="9">
        <f t="shared" si="1"/>
        <v>2.14</v>
      </c>
    </row>
    <row r="123" spans="1:8" ht="15.75" customHeight="1" x14ac:dyDescent="0.25">
      <c r="A123" s="15" t="s">
        <v>132</v>
      </c>
      <c r="B123" s="15" t="s">
        <v>135</v>
      </c>
      <c r="C123" s="17">
        <v>10000</v>
      </c>
      <c r="D123" s="16">
        <v>2.2599999999999998</v>
      </c>
      <c r="E123" s="17">
        <v>-10000</v>
      </c>
      <c r="F123" s="18">
        <v>0</v>
      </c>
      <c r="H123" s="9">
        <f t="shared" si="1"/>
        <v>2.2599999999999998</v>
      </c>
    </row>
    <row r="124" spans="1:8" ht="15.75" customHeight="1" x14ac:dyDescent="0.25">
      <c r="A124" s="15" t="s">
        <v>266</v>
      </c>
      <c r="B124" s="15" t="s">
        <v>136</v>
      </c>
      <c r="C124" s="17">
        <v>2500</v>
      </c>
      <c r="D124" s="16">
        <v>5.5</v>
      </c>
      <c r="E124" s="17">
        <v>-2500</v>
      </c>
      <c r="F124" s="18">
        <v>0</v>
      </c>
      <c r="H124" s="9">
        <f t="shared" si="1"/>
        <v>1.375</v>
      </c>
    </row>
    <row r="125" spans="1:8" ht="15.75" customHeight="1" x14ac:dyDescent="0.25">
      <c r="A125" s="15" t="s">
        <v>266</v>
      </c>
      <c r="B125" s="15" t="s">
        <v>137</v>
      </c>
      <c r="C125" s="17">
        <v>2500</v>
      </c>
      <c r="D125" s="16">
        <v>20</v>
      </c>
      <c r="E125" s="17">
        <v>-2500</v>
      </c>
      <c r="F125" s="18">
        <v>0</v>
      </c>
      <c r="H125" s="9">
        <f t="shared" si="1"/>
        <v>5</v>
      </c>
    </row>
    <row r="126" spans="1:8" ht="15.75" customHeight="1" x14ac:dyDescent="0.25">
      <c r="A126" s="15" t="s">
        <v>266</v>
      </c>
      <c r="B126" s="15" t="s">
        <v>138</v>
      </c>
      <c r="C126" s="17">
        <v>2500</v>
      </c>
      <c r="D126" s="16">
        <v>110</v>
      </c>
      <c r="E126" s="17">
        <v>-2500</v>
      </c>
      <c r="F126" s="18">
        <v>0</v>
      </c>
      <c r="H126" s="9">
        <f t="shared" si="1"/>
        <v>27.5</v>
      </c>
    </row>
    <row r="127" spans="1:8" ht="15.75" customHeight="1" x14ac:dyDescent="0.25">
      <c r="A127" s="15" t="s">
        <v>139</v>
      </c>
      <c r="B127" s="15" t="s">
        <v>140</v>
      </c>
      <c r="C127" s="17">
        <v>10000</v>
      </c>
      <c r="D127" s="16">
        <v>2.13</v>
      </c>
      <c r="E127" s="17">
        <v>-10000</v>
      </c>
      <c r="F127" s="18">
        <v>0</v>
      </c>
      <c r="H127" s="9">
        <f t="shared" si="1"/>
        <v>2.13</v>
      </c>
    </row>
    <row r="128" spans="1:8" ht="15.75" customHeight="1" x14ac:dyDescent="0.25">
      <c r="A128" s="15" t="s">
        <v>267</v>
      </c>
      <c r="B128" s="15" t="s">
        <v>141</v>
      </c>
      <c r="C128" s="17">
        <v>10000</v>
      </c>
      <c r="D128" s="16">
        <v>1.78</v>
      </c>
      <c r="E128" s="17">
        <v>-10000</v>
      </c>
      <c r="F128" s="18">
        <v>0</v>
      </c>
      <c r="H128" s="9">
        <f t="shared" si="1"/>
        <v>1.78</v>
      </c>
    </row>
    <row r="129" spans="1:8" ht="15.75" customHeight="1" x14ac:dyDescent="0.25">
      <c r="A129" s="15" t="s">
        <v>267</v>
      </c>
      <c r="B129" s="15" t="s">
        <v>142</v>
      </c>
      <c r="C129" s="17">
        <v>10000</v>
      </c>
      <c r="D129" s="16">
        <v>1.94</v>
      </c>
      <c r="E129" s="17">
        <v>-10000</v>
      </c>
      <c r="F129" s="18">
        <v>0</v>
      </c>
      <c r="H129" s="9">
        <f t="shared" si="1"/>
        <v>1.94</v>
      </c>
    </row>
    <row r="130" spans="1:8" ht="15.75" customHeight="1" x14ac:dyDescent="0.25">
      <c r="A130" s="15" t="s">
        <v>267</v>
      </c>
      <c r="B130" s="15" t="s">
        <v>143</v>
      </c>
      <c r="C130" s="17">
        <v>10000</v>
      </c>
      <c r="D130" s="16">
        <v>2.54</v>
      </c>
      <c r="E130" s="22">
        <v>15400</v>
      </c>
      <c r="F130" s="18">
        <v>1</v>
      </c>
      <c r="H130" s="9">
        <f t="shared" si="1"/>
        <v>2.54</v>
      </c>
    </row>
    <row r="131" spans="1:8" ht="15.75" customHeight="1" x14ac:dyDescent="0.25">
      <c r="A131" s="15" t="s">
        <v>267</v>
      </c>
      <c r="B131" s="15" t="s">
        <v>144</v>
      </c>
      <c r="C131" s="17">
        <v>10000</v>
      </c>
      <c r="D131" s="16">
        <v>2.38</v>
      </c>
      <c r="E131" s="17">
        <v>-10000</v>
      </c>
      <c r="F131" s="18">
        <v>0</v>
      </c>
      <c r="H131" s="9">
        <f t="shared" si="1"/>
        <v>2.38</v>
      </c>
    </row>
    <row r="132" spans="1:8" ht="15.75" customHeight="1" x14ac:dyDescent="0.25">
      <c r="A132" s="15" t="s">
        <v>267</v>
      </c>
      <c r="B132" s="15" t="s">
        <v>145</v>
      </c>
      <c r="C132" s="17">
        <v>10000</v>
      </c>
      <c r="D132" s="16">
        <v>1.86</v>
      </c>
      <c r="E132" s="22">
        <v>8600</v>
      </c>
      <c r="F132" s="18">
        <v>1</v>
      </c>
      <c r="H132" s="9">
        <f t="shared" ref="H132:H195" si="2">C132*D132/10000</f>
        <v>1.86</v>
      </c>
    </row>
    <row r="133" spans="1:8" ht="15.75" customHeight="1" x14ac:dyDescent="0.25">
      <c r="A133" s="15" t="s">
        <v>267</v>
      </c>
      <c r="B133" s="15" t="s">
        <v>146</v>
      </c>
      <c r="C133" s="17">
        <v>10000</v>
      </c>
      <c r="D133" s="16">
        <v>1.95</v>
      </c>
      <c r="E133" s="22">
        <v>9500</v>
      </c>
      <c r="F133" s="18">
        <v>1</v>
      </c>
      <c r="H133" s="9">
        <f t="shared" si="2"/>
        <v>1.95</v>
      </c>
    </row>
    <row r="134" spans="1:8" ht="15.75" customHeight="1" x14ac:dyDescent="0.25">
      <c r="A134" s="15" t="s">
        <v>147</v>
      </c>
      <c r="B134" s="15" t="s">
        <v>148</v>
      </c>
      <c r="C134" s="17">
        <v>10000</v>
      </c>
      <c r="D134" s="16">
        <v>1.78</v>
      </c>
      <c r="E134" s="17">
        <v>-10000</v>
      </c>
      <c r="F134" s="18">
        <v>0</v>
      </c>
      <c r="H134" s="9">
        <f t="shared" si="2"/>
        <v>1.78</v>
      </c>
    </row>
    <row r="135" spans="1:8" ht="15.75" customHeight="1" x14ac:dyDescent="0.25">
      <c r="A135" s="15" t="s">
        <v>268</v>
      </c>
      <c r="B135" s="15" t="s">
        <v>149</v>
      </c>
      <c r="C135" s="17">
        <v>5000</v>
      </c>
      <c r="D135" s="16">
        <v>1.93</v>
      </c>
      <c r="E135" s="17">
        <v>-10000</v>
      </c>
      <c r="F135" s="18">
        <v>0</v>
      </c>
      <c r="H135" s="9">
        <f t="shared" si="2"/>
        <v>0.96499999999999997</v>
      </c>
    </row>
    <row r="136" spans="1:8" ht="15.75" customHeight="1" x14ac:dyDescent="0.25">
      <c r="A136" s="15" t="s">
        <v>268</v>
      </c>
      <c r="B136" s="15" t="s">
        <v>150</v>
      </c>
      <c r="C136" s="17">
        <v>5000</v>
      </c>
      <c r="D136" s="16">
        <v>2.2000000000000002</v>
      </c>
      <c r="E136" s="17">
        <v>-10000</v>
      </c>
      <c r="F136" s="18">
        <v>0</v>
      </c>
      <c r="H136" s="9">
        <f t="shared" si="2"/>
        <v>1.1000000000000001</v>
      </c>
    </row>
    <row r="137" spans="1:8" ht="15.75" customHeight="1" x14ac:dyDescent="0.25">
      <c r="A137" s="15" t="s">
        <v>268</v>
      </c>
      <c r="B137" s="15" t="s">
        <v>151</v>
      </c>
      <c r="C137" s="17">
        <v>10000</v>
      </c>
      <c r="D137" s="16">
        <v>1.91</v>
      </c>
      <c r="E137" s="22">
        <v>9100</v>
      </c>
      <c r="F137" s="18">
        <v>1</v>
      </c>
      <c r="H137" s="9">
        <f t="shared" si="2"/>
        <v>1.91</v>
      </c>
    </row>
    <row r="138" spans="1:8" ht="15.75" customHeight="1" x14ac:dyDescent="0.25">
      <c r="A138" s="15" t="s">
        <v>267</v>
      </c>
      <c r="B138" s="15" t="s">
        <v>152</v>
      </c>
      <c r="C138" s="17">
        <v>2000</v>
      </c>
      <c r="D138" s="16">
        <v>4.51</v>
      </c>
      <c r="E138" s="22">
        <v>7020</v>
      </c>
      <c r="F138" s="18">
        <v>1</v>
      </c>
      <c r="H138" s="9">
        <f t="shared" si="2"/>
        <v>0.90200000000000002</v>
      </c>
    </row>
    <row r="139" spans="1:8" ht="15.75" customHeight="1" x14ac:dyDescent="0.25">
      <c r="A139" s="15" t="s">
        <v>267</v>
      </c>
      <c r="B139" s="15" t="s">
        <v>153</v>
      </c>
      <c r="C139" s="17">
        <v>2000</v>
      </c>
      <c r="D139" s="16">
        <v>6.75</v>
      </c>
      <c r="E139" s="17">
        <v>-2000</v>
      </c>
      <c r="F139" s="18">
        <v>0</v>
      </c>
      <c r="H139" s="9">
        <f t="shared" si="2"/>
        <v>1.35</v>
      </c>
    </row>
    <row r="140" spans="1:8" ht="15.75" customHeight="1" x14ac:dyDescent="0.25">
      <c r="A140" s="15" t="s">
        <v>268</v>
      </c>
      <c r="B140" s="15" t="s">
        <v>154</v>
      </c>
      <c r="C140" s="17">
        <v>2000</v>
      </c>
      <c r="D140" s="16">
        <v>18</v>
      </c>
      <c r="E140" s="17">
        <v>-2000</v>
      </c>
      <c r="F140" s="18">
        <v>0</v>
      </c>
      <c r="H140" s="9">
        <f t="shared" si="2"/>
        <v>3.6</v>
      </c>
    </row>
    <row r="141" spans="1:8" ht="15.75" customHeight="1" x14ac:dyDescent="0.25">
      <c r="A141" s="15" t="s">
        <v>268</v>
      </c>
      <c r="B141" s="15" t="s">
        <v>155</v>
      </c>
      <c r="C141" s="17">
        <v>2000</v>
      </c>
      <c r="D141" s="16">
        <v>5.75</v>
      </c>
      <c r="E141" s="17">
        <v>-2000</v>
      </c>
      <c r="F141" s="18">
        <v>0</v>
      </c>
      <c r="H141" s="9">
        <f t="shared" si="2"/>
        <v>1.1499999999999999</v>
      </c>
    </row>
    <row r="142" spans="1:8" ht="15.75" customHeight="1" x14ac:dyDescent="0.25">
      <c r="A142" s="15" t="s">
        <v>147</v>
      </c>
      <c r="B142" s="15" t="s">
        <v>156</v>
      </c>
      <c r="C142" s="17">
        <v>2000</v>
      </c>
      <c r="D142" s="16">
        <v>3150</v>
      </c>
      <c r="E142" s="17">
        <v>-2000</v>
      </c>
      <c r="F142" s="18">
        <v>0</v>
      </c>
      <c r="H142" s="9">
        <f t="shared" si="2"/>
        <v>630</v>
      </c>
    </row>
    <row r="143" spans="1:8" ht="15.75" customHeight="1" x14ac:dyDescent="0.25">
      <c r="A143" s="15" t="s">
        <v>268</v>
      </c>
      <c r="B143" s="15" t="s">
        <v>157</v>
      </c>
      <c r="C143" s="17">
        <v>10000</v>
      </c>
      <c r="D143" s="16">
        <v>1.94</v>
      </c>
      <c r="E143" s="17">
        <v>-10000</v>
      </c>
      <c r="F143" s="18">
        <v>0</v>
      </c>
      <c r="H143" s="9">
        <f t="shared" si="2"/>
        <v>1.94</v>
      </c>
    </row>
    <row r="144" spans="1:8" ht="15.75" customHeight="1" x14ac:dyDescent="0.25">
      <c r="A144" s="15" t="s">
        <v>268</v>
      </c>
      <c r="B144" s="15" t="s">
        <v>158</v>
      </c>
      <c r="C144" s="17">
        <v>10000</v>
      </c>
      <c r="D144" s="16">
        <v>1.93</v>
      </c>
      <c r="E144" s="22">
        <v>9300</v>
      </c>
      <c r="F144" s="18">
        <v>1</v>
      </c>
      <c r="H144" s="9">
        <f t="shared" si="2"/>
        <v>1.93</v>
      </c>
    </row>
    <row r="145" spans="1:8" ht="15.75" customHeight="1" x14ac:dyDescent="0.25">
      <c r="A145" s="15" t="s">
        <v>268</v>
      </c>
      <c r="B145" s="15" t="s">
        <v>159</v>
      </c>
      <c r="C145" s="17">
        <v>10000</v>
      </c>
      <c r="D145" s="16">
        <v>1.99</v>
      </c>
      <c r="E145" s="17">
        <v>-10000</v>
      </c>
      <c r="F145" s="18">
        <v>0</v>
      </c>
      <c r="H145" s="9">
        <f t="shared" si="2"/>
        <v>1.99</v>
      </c>
    </row>
    <row r="146" spans="1:8" ht="15.75" customHeight="1" x14ac:dyDescent="0.25">
      <c r="A146" s="15" t="s">
        <v>268</v>
      </c>
      <c r="B146" s="15" t="s">
        <v>160</v>
      </c>
      <c r="C146" s="17">
        <v>10000</v>
      </c>
      <c r="D146" s="16">
        <v>2.1800000000000002</v>
      </c>
      <c r="E146" s="17">
        <v>-10000</v>
      </c>
      <c r="F146" s="18">
        <v>0</v>
      </c>
      <c r="H146" s="9">
        <f t="shared" si="2"/>
        <v>2.1800000000000002</v>
      </c>
    </row>
    <row r="147" spans="1:8" ht="15.75" customHeight="1" x14ac:dyDescent="0.25">
      <c r="A147" s="15" t="s">
        <v>161</v>
      </c>
      <c r="B147" s="15" t="s">
        <v>162</v>
      </c>
      <c r="C147" s="17">
        <v>10000</v>
      </c>
      <c r="D147" s="16">
        <v>2.2999999999999998</v>
      </c>
      <c r="E147" s="17">
        <v>-10000</v>
      </c>
      <c r="F147" s="18">
        <v>0</v>
      </c>
      <c r="H147" s="9">
        <f t="shared" si="2"/>
        <v>2.2999999999999998</v>
      </c>
    </row>
    <row r="148" spans="1:8" ht="15.75" customHeight="1" x14ac:dyDescent="0.25">
      <c r="A148" s="15" t="s">
        <v>161</v>
      </c>
      <c r="B148" s="15" t="s">
        <v>163</v>
      </c>
      <c r="C148" s="17">
        <v>2500</v>
      </c>
      <c r="D148" s="16">
        <v>5</v>
      </c>
      <c r="E148" s="17">
        <v>-2500</v>
      </c>
      <c r="F148" s="18">
        <v>0</v>
      </c>
      <c r="H148" s="9">
        <f t="shared" si="2"/>
        <v>1.25</v>
      </c>
    </row>
    <row r="149" spans="1:8" ht="15.75" customHeight="1" x14ac:dyDescent="0.25">
      <c r="A149" s="15" t="s">
        <v>161</v>
      </c>
      <c r="B149" s="15" t="s">
        <v>164</v>
      </c>
      <c r="C149" s="17">
        <v>2500</v>
      </c>
      <c r="D149" s="16">
        <v>4.37</v>
      </c>
      <c r="E149" s="17">
        <v>-2500</v>
      </c>
      <c r="F149" s="18">
        <v>0</v>
      </c>
      <c r="H149" s="9">
        <f t="shared" si="2"/>
        <v>1.0925</v>
      </c>
    </row>
    <row r="150" spans="1:8" ht="15.75" customHeight="1" x14ac:dyDescent="0.25">
      <c r="A150" s="15" t="s">
        <v>161</v>
      </c>
      <c r="B150" s="15" t="s">
        <v>165</v>
      </c>
      <c r="C150" s="17">
        <v>2500</v>
      </c>
      <c r="D150" s="16">
        <v>21.85</v>
      </c>
      <c r="E150" s="17">
        <v>-2500</v>
      </c>
      <c r="F150" s="18">
        <v>0</v>
      </c>
      <c r="H150" s="9">
        <f t="shared" si="2"/>
        <v>5.4625000000000004</v>
      </c>
    </row>
    <row r="151" spans="1:8" ht="15.75" customHeight="1" x14ac:dyDescent="0.25">
      <c r="A151" s="15" t="s">
        <v>166</v>
      </c>
      <c r="B151" s="15" t="s">
        <v>167</v>
      </c>
      <c r="C151" s="17">
        <v>10000</v>
      </c>
      <c r="D151" s="16">
        <v>2.13</v>
      </c>
      <c r="E151" s="22">
        <v>11300</v>
      </c>
      <c r="F151" s="18">
        <v>1</v>
      </c>
      <c r="H151" s="9">
        <f t="shared" si="2"/>
        <v>2.13</v>
      </c>
    </row>
    <row r="152" spans="1:8" ht="15.75" customHeight="1" x14ac:dyDescent="0.25">
      <c r="A152" s="15" t="s">
        <v>168</v>
      </c>
      <c r="B152" s="15" t="s">
        <v>169</v>
      </c>
      <c r="C152" s="17">
        <v>10000</v>
      </c>
      <c r="D152" s="16">
        <v>1.82</v>
      </c>
      <c r="E152" s="17">
        <v>-10000</v>
      </c>
      <c r="F152" s="18">
        <v>0</v>
      </c>
      <c r="H152" s="9">
        <f t="shared" si="2"/>
        <v>1.82</v>
      </c>
    </row>
    <row r="153" spans="1:8" ht="15.75" customHeight="1" x14ac:dyDescent="0.25">
      <c r="A153" s="15" t="s">
        <v>269</v>
      </c>
      <c r="B153" s="15" t="s">
        <v>170</v>
      </c>
      <c r="C153" s="17">
        <v>10000</v>
      </c>
      <c r="D153" s="16">
        <v>2.25</v>
      </c>
      <c r="E153" s="17">
        <v>-10000</v>
      </c>
      <c r="F153" s="18">
        <v>0</v>
      </c>
      <c r="H153" s="9">
        <f t="shared" si="2"/>
        <v>2.25</v>
      </c>
    </row>
    <row r="154" spans="1:8" ht="15.75" customHeight="1" x14ac:dyDescent="0.25">
      <c r="A154" s="15" t="s">
        <v>269</v>
      </c>
      <c r="B154" s="15" t="s">
        <v>171</v>
      </c>
      <c r="C154" s="17">
        <v>10000</v>
      </c>
      <c r="D154" s="16">
        <v>2.11</v>
      </c>
      <c r="E154" s="17">
        <v>-10000</v>
      </c>
      <c r="F154" s="18">
        <v>0</v>
      </c>
      <c r="H154" s="9">
        <f t="shared" si="2"/>
        <v>2.11</v>
      </c>
    </row>
    <row r="155" spans="1:8" ht="15.75" customHeight="1" x14ac:dyDescent="0.25">
      <c r="A155" s="15" t="s">
        <v>269</v>
      </c>
      <c r="B155" s="15" t="s">
        <v>172</v>
      </c>
      <c r="C155" s="17">
        <v>10000</v>
      </c>
      <c r="D155" s="16">
        <v>6</v>
      </c>
      <c r="E155" s="22">
        <v>50000</v>
      </c>
      <c r="F155" s="18">
        <v>1</v>
      </c>
      <c r="H155" s="9">
        <f t="shared" si="2"/>
        <v>6</v>
      </c>
    </row>
    <row r="156" spans="1:8" ht="15.75" customHeight="1" x14ac:dyDescent="0.25">
      <c r="A156" s="15" t="s">
        <v>270</v>
      </c>
      <c r="B156" s="15" t="s">
        <v>173</v>
      </c>
      <c r="C156" s="17">
        <v>10000</v>
      </c>
      <c r="D156" s="16">
        <v>2.5499999999999998</v>
      </c>
      <c r="E156" s="22">
        <v>15500</v>
      </c>
      <c r="F156" s="18">
        <v>1</v>
      </c>
      <c r="H156" s="9">
        <f t="shared" si="2"/>
        <v>2.5499999999999998</v>
      </c>
    </row>
    <row r="157" spans="1:8" ht="15.75" customHeight="1" x14ac:dyDescent="0.25">
      <c r="A157" s="15" t="s">
        <v>270</v>
      </c>
      <c r="B157" s="15" t="s">
        <v>174</v>
      </c>
      <c r="C157" s="17">
        <v>10000</v>
      </c>
      <c r="D157" s="16">
        <v>2.23</v>
      </c>
      <c r="E157" s="22">
        <v>12300</v>
      </c>
      <c r="F157" s="18">
        <v>1</v>
      </c>
      <c r="H157" s="9">
        <f t="shared" si="2"/>
        <v>2.23</v>
      </c>
    </row>
    <row r="158" spans="1:8" ht="15.75" customHeight="1" x14ac:dyDescent="0.25">
      <c r="A158" s="15" t="s">
        <v>270</v>
      </c>
      <c r="B158" s="15" t="s">
        <v>175</v>
      </c>
      <c r="C158" s="17">
        <v>10000</v>
      </c>
      <c r="D158" s="16">
        <v>2.37</v>
      </c>
      <c r="E158" s="22">
        <v>13700</v>
      </c>
      <c r="F158" s="18">
        <v>1</v>
      </c>
      <c r="H158" s="9">
        <f t="shared" si="2"/>
        <v>2.37</v>
      </c>
    </row>
    <row r="159" spans="1:8" ht="15.75" customHeight="1" x14ac:dyDescent="0.25">
      <c r="A159" s="15" t="s">
        <v>270</v>
      </c>
      <c r="B159" s="15" t="s">
        <v>176</v>
      </c>
      <c r="C159" s="17">
        <v>10000</v>
      </c>
      <c r="D159" s="16">
        <v>2</v>
      </c>
      <c r="E159" s="17">
        <v>-10000</v>
      </c>
      <c r="F159" s="18">
        <v>0</v>
      </c>
      <c r="H159" s="9">
        <f t="shared" si="2"/>
        <v>2</v>
      </c>
    </row>
    <row r="160" spans="1:8" ht="15.75" customHeight="1" x14ac:dyDescent="0.25">
      <c r="A160" s="15" t="s">
        <v>270</v>
      </c>
      <c r="B160" s="15" t="s">
        <v>177</v>
      </c>
      <c r="C160" s="17">
        <v>10000</v>
      </c>
      <c r="D160" s="16">
        <v>1.8</v>
      </c>
      <c r="E160" s="22">
        <v>8000</v>
      </c>
      <c r="F160" s="18">
        <v>1</v>
      </c>
      <c r="H160" s="9">
        <f t="shared" si="2"/>
        <v>1.8</v>
      </c>
    </row>
    <row r="161" spans="1:8" ht="15.75" customHeight="1" x14ac:dyDescent="0.25">
      <c r="A161" s="15" t="s">
        <v>270</v>
      </c>
      <c r="B161" s="15" t="s">
        <v>178</v>
      </c>
      <c r="C161" s="17">
        <v>10000</v>
      </c>
      <c r="D161" s="16">
        <v>2.1800000000000002</v>
      </c>
      <c r="E161" s="17">
        <v>-10000</v>
      </c>
      <c r="F161" s="18">
        <v>0</v>
      </c>
      <c r="H161" s="9">
        <f t="shared" si="2"/>
        <v>2.1800000000000002</v>
      </c>
    </row>
    <row r="162" spans="1:8" ht="15.75" customHeight="1" x14ac:dyDescent="0.25">
      <c r="A162" s="15" t="s">
        <v>179</v>
      </c>
      <c r="B162" s="15" t="s">
        <v>180</v>
      </c>
      <c r="C162" s="17">
        <v>10000</v>
      </c>
      <c r="D162" s="16">
        <v>1.9</v>
      </c>
      <c r="E162" s="22">
        <v>9000</v>
      </c>
      <c r="F162" s="18">
        <v>1</v>
      </c>
      <c r="H162" s="9">
        <f t="shared" si="2"/>
        <v>1.9</v>
      </c>
    </row>
    <row r="163" spans="1:8" ht="15.75" customHeight="1" x14ac:dyDescent="0.25">
      <c r="A163" s="15" t="s">
        <v>270</v>
      </c>
      <c r="B163" s="15" t="s">
        <v>181</v>
      </c>
      <c r="C163" s="17">
        <v>2500</v>
      </c>
      <c r="D163" s="16">
        <v>7</v>
      </c>
      <c r="E163" s="17">
        <v>-2500</v>
      </c>
      <c r="F163" s="18">
        <v>0</v>
      </c>
      <c r="H163" s="9">
        <f t="shared" si="2"/>
        <v>1.75</v>
      </c>
    </row>
    <row r="164" spans="1:8" ht="15.75" customHeight="1" x14ac:dyDescent="0.25">
      <c r="A164" s="15" t="s">
        <v>270</v>
      </c>
      <c r="B164" s="15" t="s">
        <v>182</v>
      </c>
      <c r="C164" s="17">
        <v>2500</v>
      </c>
      <c r="D164" s="16">
        <v>5.25</v>
      </c>
      <c r="E164" s="17">
        <v>-2500</v>
      </c>
      <c r="F164" s="18">
        <v>0</v>
      </c>
      <c r="H164" s="9">
        <f t="shared" si="2"/>
        <v>1.3125</v>
      </c>
    </row>
    <row r="165" spans="1:8" ht="15.75" customHeight="1" x14ac:dyDescent="0.25">
      <c r="A165" s="15" t="s">
        <v>270</v>
      </c>
      <c r="B165" s="15" t="s">
        <v>183</v>
      </c>
      <c r="C165" s="17">
        <v>2500</v>
      </c>
      <c r="D165" s="16">
        <v>6.5</v>
      </c>
      <c r="E165" s="17">
        <v>-2500</v>
      </c>
      <c r="F165" s="18">
        <v>0</v>
      </c>
      <c r="H165" s="9">
        <f t="shared" si="2"/>
        <v>1.625</v>
      </c>
    </row>
    <row r="166" spans="1:8" ht="15.75" customHeight="1" x14ac:dyDescent="0.25">
      <c r="A166" s="15" t="s">
        <v>270</v>
      </c>
      <c r="B166" s="15" t="s">
        <v>184</v>
      </c>
      <c r="C166" s="17">
        <v>2500</v>
      </c>
      <c r="D166" s="16">
        <v>238.875</v>
      </c>
      <c r="E166" s="17">
        <v>-2500</v>
      </c>
      <c r="F166" s="18">
        <v>0</v>
      </c>
      <c r="H166" s="9">
        <f t="shared" si="2"/>
        <v>59.71875</v>
      </c>
    </row>
    <row r="167" spans="1:8" ht="15.75" customHeight="1" x14ac:dyDescent="0.25">
      <c r="A167" s="15" t="s">
        <v>185</v>
      </c>
      <c r="B167" s="15" t="s">
        <v>186</v>
      </c>
      <c r="C167" s="17">
        <v>10000</v>
      </c>
      <c r="D167" s="16">
        <v>1.84</v>
      </c>
      <c r="E167" s="17">
        <v>-10000</v>
      </c>
      <c r="F167" s="18">
        <v>0</v>
      </c>
      <c r="H167" s="9">
        <f t="shared" si="2"/>
        <v>1.84</v>
      </c>
    </row>
    <row r="168" spans="1:8" ht="15.75" customHeight="1" x14ac:dyDescent="0.25">
      <c r="A168" s="15" t="s">
        <v>271</v>
      </c>
      <c r="B168" s="15" t="s">
        <v>187</v>
      </c>
      <c r="C168" s="17">
        <v>10000</v>
      </c>
      <c r="D168" s="16">
        <v>2.36</v>
      </c>
      <c r="E168" s="22">
        <v>13600</v>
      </c>
      <c r="F168" s="18">
        <v>1</v>
      </c>
      <c r="H168" s="9">
        <f t="shared" si="2"/>
        <v>2.36</v>
      </c>
    </row>
    <row r="169" spans="1:8" ht="15.75" customHeight="1" x14ac:dyDescent="0.25">
      <c r="A169" s="15" t="s">
        <v>271</v>
      </c>
      <c r="B169" s="15" t="s">
        <v>188</v>
      </c>
      <c r="C169" s="17">
        <v>10000</v>
      </c>
      <c r="D169" s="16">
        <v>1.23</v>
      </c>
      <c r="E169" s="22">
        <v>2300</v>
      </c>
      <c r="F169" s="18">
        <v>1</v>
      </c>
      <c r="H169" s="9">
        <f t="shared" si="2"/>
        <v>1.23</v>
      </c>
    </row>
    <row r="170" spans="1:8" ht="15.75" customHeight="1" x14ac:dyDescent="0.25">
      <c r="A170" s="15" t="s">
        <v>271</v>
      </c>
      <c r="B170" s="15" t="s">
        <v>189</v>
      </c>
      <c r="C170" s="17">
        <v>10000</v>
      </c>
      <c r="D170" s="16">
        <v>2.12</v>
      </c>
      <c r="E170" s="17">
        <v>-10000</v>
      </c>
      <c r="F170" s="18">
        <v>0</v>
      </c>
      <c r="H170" s="9">
        <f t="shared" si="2"/>
        <v>2.12</v>
      </c>
    </row>
    <row r="171" spans="1:8" ht="15.75" customHeight="1" x14ac:dyDescent="0.25">
      <c r="A171" s="15" t="s">
        <v>271</v>
      </c>
      <c r="B171" s="15" t="s">
        <v>190</v>
      </c>
      <c r="C171" s="17">
        <v>5000</v>
      </c>
      <c r="D171" s="16">
        <v>4.4000000000000004</v>
      </c>
      <c r="E171" s="17">
        <v>-5000</v>
      </c>
      <c r="F171" s="18">
        <v>0</v>
      </c>
      <c r="H171" s="9">
        <f t="shared" si="2"/>
        <v>2.2000000000000002</v>
      </c>
    </row>
    <row r="172" spans="1:8" ht="15.75" customHeight="1" x14ac:dyDescent="0.25">
      <c r="A172" s="15" t="s">
        <v>271</v>
      </c>
      <c r="B172" s="15" t="s">
        <v>191</v>
      </c>
      <c r="C172" s="17">
        <v>5000</v>
      </c>
      <c r="D172" s="16">
        <v>2.64</v>
      </c>
      <c r="E172" s="22">
        <v>8200</v>
      </c>
      <c r="F172" s="18">
        <v>1</v>
      </c>
      <c r="H172" s="9">
        <f t="shared" si="2"/>
        <v>1.32</v>
      </c>
    </row>
    <row r="173" spans="1:8" ht="15.75" customHeight="1" x14ac:dyDescent="0.25">
      <c r="A173" s="15" t="s">
        <v>272</v>
      </c>
      <c r="B173" s="15" t="s">
        <v>192</v>
      </c>
      <c r="C173" s="17">
        <v>10000</v>
      </c>
      <c r="D173" s="16">
        <v>1.86</v>
      </c>
      <c r="E173" s="17">
        <v>-10000</v>
      </c>
      <c r="F173" s="18">
        <v>0</v>
      </c>
      <c r="H173" s="9">
        <f t="shared" si="2"/>
        <v>1.86</v>
      </c>
    </row>
    <row r="174" spans="1:8" ht="15.75" customHeight="1" x14ac:dyDescent="0.25">
      <c r="A174" s="15" t="s">
        <v>272</v>
      </c>
      <c r="B174" s="15" t="s">
        <v>193</v>
      </c>
      <c r="C174" s="17">
        <v>10000</v>
      </c>
      <c r="D174" s="16">
        <v>1.78</v>
      </c>
      <c r="E174" s="17">
        <v>-10000</v>
      </c>
      <c r="F174" s="18">
        <v>0</v>
      </c>
      <c r="H174" s="9">
        <f t="shared" si="2"/>
        <v>1.78</v>
      </c>
    </row>
    <row r="175" spans="1:8" ht="15.75" customHeight="1" x14ac:dyDescent="0.25">
      <c r="A175" s="15" t="s">
        <v>272</v>
      </c>
      <c r="B175" s="15" t="s">
        <v>194</v>
      </c>
      <c r="C175" s="17">
        <v>10000</v>
      </c>
      <c r="D175" s="16">
        <v>1.8</v>
      </c>
      <c r="E175" s="17">
        <v>-10000</v>
      </c>
      <c r="F175" s="18">
        <v>0</v>
      </c>
      <c r="H175" s="9">
        <f t="shared" si="2"/>
        <v>1.8</v>
      </c>
    </row>
    <row r="176" spans="1:8" ht="15.75" customHeight="1" x14ac:dyDescent="0.25">
      <c r="A176" s="15" t="s">
        <v>272</v>
      </c>
      <c r="B176" s="15" t="s">
        <v>195</v>
      </c>
      <c r="C176" s="17">
        <v>10000</v>
      </c>
      <c r="D176" s="16">
        <v>1.78</v>
      </c>
      <c r="E176" s="22">
        <v>7800</v>
      </c>
      <c r="F176" s="18">
        <v>1</v>
      </c>
      <c r="H176" s="9">
        <f t="shared" si="2"/>
        <v>1.78</v>
      </c>
    </row>
    <row r="177" spans="1:8" ht="15.75" customHeight="1" x14ac:dyDescent="0.25">
      <c r="A177" s="15" t="s">
        <v>196</v>
      </c>
      <c r="B177" s="15" t="s">
        <v>197</v>
      </c>
      <c r="C177" s="17">
        <v>10000</v>
      </c>
      <c r="D177" s="16">
        <v>2.08</v>
      </c>
      <c r="E177" s="17">
        <v>-10000</v>
      </c>
      <c r="F177" s="18">
        <v>0</v>
      </c>
      <c r="H177" s="9">
        <f t="shared" si="2"/>
        <v>2.08</v>
      </c>
    </row>
    <row r="178" spans="1:8" ht="15.75" customHeight="1" x14ac:dyDescent="0.25">
      <c r="A178" s="15" t="s">
        <v>196</v>
      </c>
      <c r="B178" s="15" t="s">
        <v>198</v>
      </c>
      <c r="C178" s="17">
        <v>10000</v>
      </c>
      <c r="D178" s="16">
        <v>2.12</v>
      </c>
      <c r="E178" s="22">
        <v>11200</v>
      </c>
      <c r="F178" s="18">
        <v>1</v>
      </c>
      <c r="H178" s="9">
        <f t="shared" si="2"/>
        <v>2.12</v>
      </c>
    </row>
    <row r="179" spans="1:8" ht="15.75" customHeight="1" x14ac:dyDescent="0.25">
      <c r="A179" s="15" t="s">
        <v>272</v>
      </c>
      <c r="B179" s="15" t="s">
        <v>199</v>
      </c>
      <c r="C179" s="17">
        <v>2000</v>
      </c>
      <c r="D179" s="16">
        <v>7.25</v>
      </c>
      <c r="E179" s="17">
        <v>-2000</v>
      </c>
      <c r="F179" s="18">
        <v>0</v>
      </c>
      <c r="H179" s="9">
        <f t="shared" si="2"/>
        <v>1.45</v>
      </c>
    </row>
    <row r="180" spans="1:8" ht="15.75" customHeight="1" x14ac:dyDescent="0.25">
      <c r="A180" s="15" t="s">
        <v>273</v>
      </c>
      <c r="B180" s="15" t="s">
        <v>200</v>
      </c>
      <c r="C180" s="17">
        <v>2000</v>
      </c>
      <c r="D180" s="16">
        <v>3.95</v>
      </c>
      <c r="E180" s="17">
        <v>-2000</v>
      </c>
      <c r="F180" s="18">
        <v>0</v>
      </c>
      <c r="H180" s="9">
        <f t="shared" si="2"/>
        <v>0.79</v>
      </c>
    </row>
    <row r="181" spans="1:8" ht="15.75" customHeight="1" x14ac:dyDescent="0.25">
      <c r="A181" s="15" t="s">
        <v>273</v>
      </c>
      <c r="B181" s="15" t="s">
        <v>201</v>
      </c>
      <c r="C181" s="17">
        <v>2000</v>
      </c>
      <c r="D181" s="16">
        <v>5.5</v>
      </c>
      <c r="E181" s="17">
        <v>-2000</v>
      </c>
      <c r="F181" s="18">
        <v>0</v>
      </c>
      <c r="H181" s="9">
        <f t="shared" si="2"/>
        <v>1.1000000000000001</v>
      </c>
    </row>
    <row r="182" spans="1:8" ht="15.75" customHeight="1" x14ac:dyDescent="0.25">
      <c r="A182" s="15" t="s">
        <v>196</v>
      </c>
      <c r="B182" s="15" t="s">
        <v>202</v>
      </c>
      <c r="C182" s="17">
        <v>2000</v>
      </c>
      <c r="D182" s="16">
        <v>13</v>
      </c>
      <c r="E182" s="17">
        <v>-2000</v>
      </c>
      <c r="F182" s="18">
        <v>0</v>
      </c>
      <c r="H182" s="9">
        <f t="shared" si="2"/>
        <v>2.6</v>
      </c>
    </row>
    <row r="183" spans="1:8" ht="15.75" customHeight="1" x14ac:dyDescent="0.25">
      <c r="A183" s="15" t="s">
        <v>196</v>
      </c>
      <c r="B183" s="15" t="s">
        <v>203</v>
      </c>
      <c r="C183" s="17">
        <v>2000</v>
      </c>
      <c r="D183" s="16">
        <v>2047.58</v>
      </c>
      <c r="E183" s="17">
        <v>-2000</v>
      </c>
      <c r="F183" s="18">
        <v>0</v>
      </c>
      <c r="H183" s="9">
        <f t="shared" si="2"/>
        <v>409.51600000000002</v>
      </c>
    </row>
    <row r="184" spans="1:8" ht="15.75" customHeight="1" x14ac:dyDescent="0.25">
      <c r="A184" s="15" t="s">
        <v>196</v>
      </c>
      <c r="B184" s="15" t="s">
        <v>204</v>
      </c>
      <c r="C184" s="17">
        <v>10000</v>
      </c>
      <c r="D184" s="16">
        <v>2.2400000000000002</v>
      </c>
      <c r="E184" s="17">
        <v>-10000</v>
      </c>
      <c r="F184" s="18">
        <v>0</v>
      </c>
      <c r="H184" s="9">
        <f t="shared" si="2"/>
        <v>2.2400000000000002</v>
      </c>
    </row>
    <row r="185" spans="1:8" ht="15.75" customHeight="1" x14ac:dyDescent="0.25">
      <c r="A185" s="15" t="s">
        <v>273</v>
      </c>
      <c r="B185" s="15" t="s">
        <v>205</v>
      </c>
      <c r="C185" s="17">
        <v>10000</v>
      </c>
      <c r="D185" s="16">
        <v>1.85</v>
      </c>
      <c r="E185" s="17">
        <v>-10000</v>
      </c>
      <c r="F185" s="18">
        <v>0</v>
      </c>
      <c r="H185" s="9">
        <f t="shared" si="2"/>
        <v>1.85</v>
      </c>
    </row>
    <row r="186" spans="1:8" ht="15.75" customHeight="1" x14ac:dyDescent="0.25">
      <c r="A186" s="15" t="s">
        <v>273</v>
      </c>
      <c r="B186" s="15" t="s">
        <v>206</v>
      </c>
      <c r="C186" s="17">
        <v>10000</v>
      </c>
      <c r="D186" s="16">
        <v>1.8</v>
      </c>
      <c r="E186" s="17">
        <v>-10000</v>
      </c>
      <c r="F186" s="18">
        <v>0</v>
      </c>
      <c r="H186" s="9">
        <f t="shared" si="2"/>
        <v>1.8</v>
      </c>
    </row>
    <row r="187" spans="1:8" ht="15.75" customHeight="1" x14ac:dyDescent="0.25">
      <c r="A187" s="15" t="s">
        <v>273</v>
      </c>
      <c r="B187" s="15" t="s">
        <v>207</v>
      </c>
      <c r="C187" s="17">
        <v>10000</v>
      </c>
      <c r="D187" s="16">
        <v>2.3199999999999998</v>
      </c>
      <c r="E187" s="22">
        <v>13200</v>
      </c>
      <c r="F187" s="18">
        <v>1</v>
      </c>
      <c r="H187" s="9">
        <f t="shared" si="2"/>
        <v>2.3199999999999998</v>
      </c>
    </row>
    <row r="188" spans="1:8" ht="15.75" customHeight="1" x14ac:dyDescent="0.25">
      <c r="A188" s="15" t="s">
        <v>273</v>
      </c>
      <c r="B188" s="15" t="s">
        <v>208</v>
      </c>
      <c r="C188" s="17">
        <v>10000</v>
      </c>
      <c r="D188" s="16">
        <v>1.92</v>
      </c>
      <c r="E188" s="22">
        <v>9200</v>
      </c>
      <c r="F188" s="18">
        <v>1</v>
      </c>
      <c r="H188" s="9">
        <f t="shared" si="2"/>
        <v>1.92</v>
      </c>
    </row>
    <row r="189" spans="1:8" ht="15.75" customHeight="1" x14ac:dyDescent="0.25">
      <c r="A189" s="15" t="s">
        <v>273</v>
      </c>
      <c r="B189" s="15" t="s">
        <v>209</v>
      </c>
      <c r="C189" s="17">
        <v>10000</v>
      </c>
      <c r="D189" s="16">
        <v>1.84</v>
      </c>
      <c r="E189" s="22">
        <v>8400</v>
      </c>
      <c r="F189" s="18">
        <v>1</v>
      </c>
      <c r="H189" s="9">
        <f t="shared" si="2"/>
        <v>1.84</v>
      </c>
    </row>
    <row r="190" spans="1:8" ht="15.75" customHeight="1" x14ac:dyDescent="0.25">
      <c r="A190" s="15" t="s">
        <v>273</v>
      </c>
      <c r="B190" s="15" t="s">
        <v>210</v>
      </c>
      <c r="C190" s="17">
        <v>10000</v>
      </c>
      <c r="D190" s="16">
        <v>1.73</v>
      </c>
      <c r="E190" s="17">
        <v>-10000</v>
      </c>
      <c r="F190" s="18">
        <v>0</v>
      </c>
      <c r="H190" s="9">
        <f t="shared" si="2"/>
        <v>1.73</v>
      </c>
    </row>
    <row r="191" spans="1:8" ht="15.75" customHeight="1" x14ac:dyDescent="0.25">
      <c r="A191" s="15" t="s">
        <v>273</v>
      </c>
      <c r="B191" s="15" t="s">
        <v>211</v>
      </c>
      <c r="C191" s="17">
        <v>2000</v>
      </c>
      <c r="D191" s="16">
        <v>5</v>
      </c>
      <c r="E191" s="17">
        <v>-2000</v>
      </c>
      <c r="F191" s="18">
        <v>0</v>
      </c>
      <c r="H191" s="9">
        <f t="shared" si="2"/>
        <v>1</v>
      </c>
    </row>
    <row r="192" spans="1:8" ht="15.75" customHeight="1" x14ac:dyDescent="0.25">
      <c r="A192" s="15" t="s">
        <v>273</v>
      </c>
      <c r="B192" s="15" t="s">
        <v>212</v>
      </c>
      <c r="C192" s="17">
        <v>2000</v>
      </c>
      <c r="D192" s="16">
        <v>3.69</v>
      </c>
      <c r="E192" s="17">
        <v>-2000</v>
      </c>
      <c r="F192" s="18">
        <v>0</v>
      </c>
      <c r="H192" s="9">
        <f t="shared" si="2"/>
        <v>0.73799999999999999</v>
      </c>
    </row>
    <row r="193" spans="1:8" ht="15.75" customHeight="1" x14ac:dyDescent="0.25">
      <c r="A193" s="15" t="s">
        <v>273</v>
      </c>
      <c r="B193" s="15" t="s">
        <v>213</v>
      </c>
      <c r="C193" s="17">
        <v>10000</v>
      </c>
      <c r="D193" s="16">
        <v>1.88</v>
      </c>
      <c r="E193" s="17">
        <v>-10000</v>
      </c>
      <c r="F193" s="18">
        <v>0</v>
      </c>
      <c r="H193" s="9">
        <f t="shared" si="2"/>
        <v>1.88</v>
      </c>
    </row>
    <row r="194" spans="1:8" ht="15.75" customHeight="1" x14ac:dyDescent="0.25">
      <c r="A194" s="15" t="s">
        <v>214</v>
      </c>
      <c r="B194" s="15" t="s">
        <v>215</v>
      </c>
      <c r="C194" s="17">
        <v>2500</v>
      </c>
      <c r="D194" s="16">
        <v>153.8537</v>
      </c>
      <c r="E194" s="17">
        <v>-2500</v>
      </c>
      <c r="F194" s="18">
        <v>0</v>
      </c>
      <c r="H194" s="9">
        <f t="shared" si="2"/>
        <v>38.463425000000001</v>
      </c>
    </row>
    <row r="195" spans="1:8" ht="15.75" customHeight="1" x14ac:dyDescent="0.25">
      <c r="A195" s="15" t="s">
        <v>214</v>
      </c>
      <c r="B195" s="15" t="s">
        <v>216</v>
      </c>
      <c r="C195" s="17">
        <v>10000</v>
      </c>
      <c r="D195" s="16">
        <v>2.3199999999999998</v>
      </c>
      <c r="E195" s="17">
        <v>-10000</v>
      </c>
      <c r="F195" s="18">
        <v>0</v>
      </c>
      <c r="H195" s="9">
        <f t="shared" si="2"/>
        <v>2.3199999999999998</v>
      </c>
    </row>
    <row r="196" spans="1:8" ht="15.75" customHeight="1" x14ac:dyDescent="0.25">
      <c r="A196" s="15" t="s">
        <v>214</v>
      </c>
      <c r="B196" s="15" t="s">
        <v>217</v>
      </c>
      <c r="C196" s="17">
        <v>10000</v>
      </c>
      <c r="D196" s="16">
        <v>1.74</v>
      </c>
      <c r="E196" s="17">
        <v>-10000</v>
      </c>
      <c r="F196" s="18">
        <v>0</v>
      </c>
      <c r="H196" s="9">
        <f t="shared" ref="H196:H230" si="3">C196*D196/10000</f>
        <v>1.74</v>
      </c>
    </row>
    <row r="197" spans="1:8" ht="15.75" customHeight="1" x14ac:dyDescent="0.25">
      <c r="A197" s="15" t="s">
        <v>214</v>
      </c>
      <c r="B197" s="15" t="s">
        <v>218</v>
      </c>
      <c r="C197" s="17">
        <v>10000</v>
      </c>
      <c r="D197" s="16">
        <v>2.1800000000000002</v>
      </c>
      <c r="E197" s="17">
        <v>-10000</v>
      </c>
      <c r="F197" s="18">
        <v>0</v>
      </c>
      <c r="H197" s="9">
        <f t="shared" si="3"/>
        <v>2.1800000000000002</v>
      </c>
    </row>
    <row r="198" spans="1:8" ht="15.75" customHeight="1" x14ac:dyDescent="0.25">
      <c r="A198" s="15" t="s">
        <v>214</v>
      </c>
      <c r="B198" s="15" t="s">
        <v>219</v>
      </c>
      <c r="C198" s="17">
        <v>2000</v>
      </c>
      <c r="D198" s="16">
        <v>968.63</v>
      </c>
      <c r="E198" s="17">
        <v>-2000</v>
      </c>
      <c r="F198" s="18">
        <v>0</v>
      </c>
      <c r="H198" s="9">
        <f t="shared" si="3"/>
        <v>193.726</v>
      </c>
    </row>
    <row r="199" spans="1:8" ht="15.75" customHeight="1" x14ac:dyDescent="0.25">
      <c r="A199" s="15" t="s">
        <v>214</v>
      </c>
      <c r="B199" s="15" t="s">
        <v>220</v>
      </c>
      <c r="C199" s="17">
        <v>10000</v>
      </c>
      <c r="D199" s="16">
        <v>2.17</v>
      </c>
      <c r="E199" s="17">
        <v>-10000</v>
      </c>
      <c r="F199" s="18">
        <v>0</v>
      </c>
      <c r="H199" s="9">
        <f t="shared" si="3"/>
        <v>2.17</v>
      </c>
    </row>
    <row r="200" spans="1:8" ht="15.75" customHeight="1" x14ac:dyDescent="0.25">
      <c r="A200" s="15" t="s">
        <v>214</v>
      </c>
      <c r="B200" s="15" t="s">
        <v>221</v>
      </c>
      <c r="C200" s="17">
        <v>10000</v>
      </c>
      <c r="D200" s="16">
        <v>1.85</v>
      </c>
      <c r="E200" s="22">
        <v>8500</v>
      </c>
      <c r="F200" s="18">
        <v>1</v>
      </c>
      <c r="H200" s="9">
        <f t="shared" si="3"/>
        <v>1.85</v>
      </c>
    </row>
    <row r="201" spans="1:8" ht="15.75" customHeight="1" x14ac:dyDescent="0.25">
      <c r="A201" s="15" t="s">
        <v>274</v>
      </c>
      <c r="B201" s="15" t="s">
        <v>222</v>
      </c>
      <c r="C201" s="17">
        <v>40000</v>
      </c>
      <c r="D201" s="16">
        <v>1.4</v>
      </c>
      <c r="E201" s="17">
        <v>-40000</v>
      </c>
      <c r="F201" s="18">
        <v>0</v>
      </c>
      <c r="H201" s="9">
        <f t="shared" si="3"/>
        <v>5.6</v>
      </c>
    </row>
    <row r="202" spans="1:8" ht="15.75" customHeight="1" x14ac:dyDescent="0.25">
      <c r="A202" s="15" t="s">
        <v>274</v>
      </c>
      <c r="B202" s="15" t="s">
        <v>223</v>
      </c>
      <c r="C202" s="17">
        <v>40000</v>
      </c>
      <c r="D202" s="16">
        <v>1.38</v>
      </c>
      <c r="E202" s="22">
        <v>15200</v>
      </c>
      <c r="F202" s="18">
        <v>1</v>
      </c>
      <c r="H202" s="9">
        <f t="shared" si="3"/>
        <v>5.52</v>
      </c>
    </row>
    <row r="203" spans="1:8" ht="15.75" customHeight="1" x14ac:dyDescent="0.25">
      <c r="A203" s="15" t="s">
        <v>274</v>
      </c>
      <c r="B203" s="15" t="s">
        <v>224</v>
      </c>
      <c r="C203" s="17">
        <v>10000</v>
      </c>
      <c r="D203" s="16">
        <v>1.99</v>
      </c>
      <c r="E203" s="22">
        <v>9900</v>
      </c>
      <c r="F203" s="18">
        <v>1</v>
      </c>
      <c r="H203" s="9">
        <f t="shared" si="3"/>
        <v>1.99</v>
      </c>
    </row>
    <row r="204" spans="1:8" ht="15.75" customHeight="1" x14ac:dyDescent="0.25">
      <c r="A204" s="15" t="s">
        <v>274</v>
      </c>
      <c r="B204" s="15" t="s">
        <v>225</v>
      </c>
      <c r="C204" s="17">
        <v>10000</v>
      </c>
      <c r="D204" s="16">
        <v>1.93</v>
      </c>
      <c r="E204" s="22">
        <v>9300</v>
      </c>
      <c r="F204" s="18">
        <v>1</v>
      </c>
      <c r="H204" s="9">
        <f t="shared" si="3"/>
        <v>1.93</v>
      </c>
    </row>
    <row r="205" spans="1:8" ht="15.75" customHeight="1" x14ac:dyDescent="0.25">
      <c r="A205" s="15" t="s">
        <v>274</v>
      </c>
      <c r="B205" s="15" t="s">
        <v>226</v>
      </c>
      <c r="C205" s="17">
        <v>2500</v>
      </c>
      <c r="D205" s="16">
        <v>3.77</v>
      </c>
      <c r="E205" s="22">
        <v>6925</v>
      </c>
      <c r="F205" s="18">
        <v>1</v>
      </c>
      <c r="H205" s="9">
        <f t="shared" si="3"/>
        <v>0.9425</v>
      </c>
    </row>
    <row r="206" spans="1:8" ht="15.75" customHeight="1" x14ac:dyDescent="0.25">
      <c r="A206" s="15" t="s">
        <v>274</v>
      </c>
      <c r="B206" s="15" t="s">
        <v>202</v>
      </c>
      <c r="C206" s="17">
        <v>2500</v>
      </c>
      <c r="D206" s="16">
        <v>11</v>
      </c>
      <c r="E206" s="17">
        <v>-2500</v>
      </c>
      <c r="F206" s="18">
        <v>0</v>
      </c>
      <c r="H206" s="9">
        <f t="shared" si="3"/>
        <v>2.75</v>
      </c>
    </row>
    <row r="207" spans="1:8" ht="15.75" customHeight="1" x14ac:dyDescent="0.25">
      <c r="A207" s="15" t="s">
        <v>274</v>
      </c>
      <c r="B207" s="15" t="s">
        <v>227</v>
      </c>
      <c r="C207" s="17">
        <v>10000</v>
      </c>
      <c r="D207" s="16">
        <v>1.8</v>
      </c>
      <c r="E207" s="17">
        <v>-10000</v>
      </c>
      <c r="F207" s="18">
        <v>0</v>
      </c>
      <c r="H207" s="9">
        <f t="shared" si="3"/>
        <v>1.8</v>
      </c>
    </row>
    <row r="208" spans="1:8" ht="15.75" customHeight="1" x14ac:dyDescent="0.25">
      <c r="A208" s="15" t="s">
        <v>274</v>
      </c>
      <c r="B208" s="15" t="s">
        <v>228</v>
      </c>
      <c r="C208" s="17">
        <v>10000</v>
      </c>
      <c r="D208" s="16">
        <v>2.8</v>
      </c>
      <c r="E208" s="22">
        <v>18000</v>
      </c>
      <c r="F208" s="18">
        <v>1</v>
      </c>
      <c r="H208" s="9">
        <f t="shared" si="3"/>
        <v>2.8</v>
      </c>
    </row>
    <row r="209" spans="1:8" ht="15.75" customHeight="1" x14ac:dyDescent="0.25">
      <c r="A209" s="15" t="s">
        <v>274</v>
      </c>
      <c r="B209" s="15" t="s">
        <v>229</v>
      </c>
      <c r="C209" s="17">
        <v>10000</v>
      </c>
      <c r="D209" s="16">
        <v>1.76</v>
      </c>
      <c r="E209" s="17">
        <v>-10000</v>
      </c>
      <c r="F209" s="18">
        <v>0</v>
      </c>
      <c r="H209" s="9">
        <f t="shared" si="3"/>
        <v>1.76</v>
      </c>
    </row>
    <row r="210" spans="1:8" ht="15.75" customHeight="1" x14ac:dyDescent="0.25">
      <c r="A210" s="15" t="s">
        <v>274</v>
      </c>
      <c r="B210" s="15" t="s">
        <v>230</v>
      </c>
      <c r="C210" s="17">
        <v>10000</v>
      </c>
      <c r="D210" s="16">
        <v>1.83</v>
      </c>
      <c r="E210" s="17">
        <v>0</v>
      </c>
      <c r="F210" s="18" t="s">
        <v>3</v>
      </c>
      <c r="H210" s="9">
        <f t="shared" si="3"/>
        <v>1.83</v>
      </c>
    </row>
    <row r="211" spans="1:8" ht="15.75" customHeight="1" x14ac:dyDescent="0.25">
      <c r="A211" s="15" t="s">
        <v>274</v>
      </c>
      <c r="B211" s="15" t="s">
        <v>231</v>
      </c>
      <c r="C211" s="17">
        <v>10000</v>
      </c>
      <c r="D211" s="16">
        <v>1.86</v>
      </c>
      <c r="E211" s="22">
        <v>8600</v>
      </c>
      <c r="F211" s="18">
        <v>1</v>
      </c>
      <c r="H211" s="9">
        <f t="shared" si="3"/>
        <v>1.86</v>
      </c>
    </row>
    <row r="212" spans="1:8" ht="15.75" customHeight="1" x14ac:dyDescent="0.25">
      <c r="A212" s="15" t="s">
        <v>274</v>
      </c>
      <c r="B212" s="21" t="s">
        <v>232</v>
      </c>
      <c r="C212" s="17">
        <v>2500</v>
      </c>
      <c r="D212" s="16">
        <v>14</v>
      </c>
      <c r="E212" s="22">
        <v>32500</v>
      </c>
      <c r="F212" s="18">
        <v>1</v>
      </c>
      <c r="H212" s="9">
        <f t="shared" si="3"/>
        <v>3.5</v>
      </c>
    </row>
    <row r="213" spans="1:8" ht="15.75" customHeight="1" x14ac:dyDescent="0.25">
      <c r="A213" s="15" t="s">
        <v>233</v>
      </c>
      <c r="B213" s="19" t="s">
        <v>234</v>
      </c>
      <c r="C213" s="17">
        <v>2500</v>
      </c>
      <c r="D213" s="16">
        <v>5.25</v>
      </c>
      <c r="E213" s="17">
        <v>-2500</v>
      </c>
      <c r="F213" s="18">
        <v>0</v>
      </c>
      <c r="H213" s="9">
        <f t="shared" si="3"/>
        <v>1.3125</v>
      </c>
    </row>
    <row r="214" spans="1:8" ht="15.75" customHeight="1" x14ac:dyDescent="0.25">
      <c r="A214" s="15" t="s">
        <v>233</v>
      </c>
      <c r="B214" s="15" t="s">
        <v>235</v>
      </c>
      <c r="C214" s="17">
        <v>2500</v>
      </c>
      <c r="D214" s="16">
        <v>6</v>
      </c>
      <c r="E214" s="17">
        <v>-2500</v>
      </c>
      <c r="F214" s="18">
        <v>0</v>
      </c>
      <c r="H214" s="9">
        <f t="shared" si="3"/>
        <v>1.5</v>
      </c>
    </row>
    <row r="215" spans="1:8" ht="15.75" customHeight="1" x14ac:dyDescent="0.25">
      <c r="A215" s="15" t="s">
        <v>233</v>
      </c>
      <c r="B215" s="21" t="s">
        <v>236</v>
      </c>
      <c r="C215" s="17">
        <v>2500</v>
      </c>
      <c r="D215" s="16">
        <v>441</v>
      </c>
      <c r="E215" s="17">
        <v>-2500</v>
      </c>
      <c r="F215" s="18">
        <v>0</v>
      </c>
      <c r="H215" s="9">
        <f t="shared" si="3"/>
        <v>110.25</v>
      </c>
    </row>
    <row r="216" spans="1:8" ht="15.75" customHeight="1" x14ac:dyDescent="0.25">
      <c r="A216" s="15" t="s">
        <v>274</v>
      </c>
      <c r="B216" s="15" t="s">
        <v>237</v>
      </c>
      <c r="C216" s="17">
        <v>10000</v>
      </c>
      <c r="D216" s="16">
        <v>2.0499999999999998</v>
      </c>
      <c r="E216" s="22">
        <v>10500</v>
      </c>
      <c r="F216" s="18">
        <v>1</v>
      </c>
      <c r="H216" s="9">
        <f t="shared" si="3"/>
        <v>2.0499999999999998</v>
      </c>
    </row>
    <row r="217" spans="1:8" ht="15.75" customHeight="1" x14ac:dyDescent="0.25">
      <c r="A217" s="15" t="s">
        <v>274</v>
      </c>
      <c r="B217" s="15" t="s">
        <v>238</v>
      </c>
      <c r="C217" s="17">
        <v>10000</v>
      </c>
      <c r="D217" s="16">
        <v>2.14</v>
      </c>
      <c r="E217" s="22">
        <v>11400</v>
      </c>
      <c r="F217" s="18">
        <v>1</v>
      </c>
      <c r="H217" s="9">
        <f t="shared" si="3"/>
        <v>2.14</v>
      </c>
    </row>
    <row r="218" spans="1:8" ht="15.75" customHeight="1" x14ac:dyDescent="0.25">
      <c r="A218" s="15" t="s">
        <v>274</v>
      </c>
      <c r="B218" s="15" t="s">
        <v>239</v>
      </c>
      <c r="C218" s="17">
        <v>10000</v>
      </c>
      <c r="D218" s="16">
        <v>1.76</v>
      </c>
      <c r="E218" s="22">
        <v>7600</v>
      </c>
      <c r="F218" s="18">
        <v>1</v>
      </c>
      <c r="H218" s="9">
        <f t="shared" si="3"/>
        <v>1.76</v>
      </c>
    </row>
    <row r="219" spans="1:8" ht="15.75" customHeight="1" x14ac:dyDescent="0.25">
      <c r="A219" s="15" t="s">
        <v>233</v>
      </c>
      <c r="B219" s="15" t="s">
        <v>240</v>
      </c>
      <c r="C219" s="17">
        <v>10000</v>
      </c>
      <c r="D219" s="16">
        <v>1.85</v>
      </c>
      <c r="E219" s="17">
        <v>-10000</v>
      </c>
      <c r="F219" s="18">
        <v>0</v>
      </c>
      <c r="H219" s="9">
        <f t="shared" si="3"/>
        <v>1.85</v>
      </c>
    </row>
    <row r="220" spans="1:8" ht="15.75" customHeight="1" x14ac:dyDescent="0.25">
      <c r="A220" s="15" t="s">
        <v>275</v>
      </c>
      <c r="B220" s="15" t="s">
        <v>241</v>
      </c>
      <c r="C220" s="17">
        <v>10000</v>
      </c>
      <c r="D220" s="16">
        <v>1.82</v>
      </c>
      <c r="E220" s="17">
        <v>-10000</v>
      </c>
      <c r="F220" s="18">
        <v>0</v>
      </c>
      <c r="H220" s="9">
        <f t="shared" si="3"/>
        <v>1.82</v>
      </c>
    </row>
    <row r="221" spans="1:8" ht="15.75" customHeight="1" x14ac:dyDescent="0.25">
      <c r="A221" s="15" t="s">
        <v>275</v>
      </c>
      <c r="B221" s="15" t="s">
        <v>242</v>
      </c>
      <c r="C221" s="17">
        <v>10000</v>
      </c>
      <c r="D221" s="16">
        <v>1.95</v>
      </c>
      <c r="E221" s="17">
        <v>-10000</v>
      </c>
      <c r="F221" s="18">
        <v>0</v>
      </c>
      <c r="H221" s="9">
        <f t="shared" si="3"/>
        <v>1.95</v>
      </c>
    </row>
    <row r="222" spans="1:8" ht="15.75" customHeight="1" x14ac:dyDescent="0.25">
      <c r="A222" s="15" t="s">
        <v>275</v>
      </c>
      <c r="B222" s="15" t="s">
        <v>243</v>
      </c>
      <c r="C222" s="17">
        <v>10000</v>
      </c>
      <c r="D222" s="16">
        <v>3.88</v>
      </c>
      <c r="E222" s="17">
        <v>-10000</v>
      </c>
      <c r="F222" s="18">
        <v>0</v>
      </c>
      <c r="H222" s="9">
        <f t="shared" si="3"/>
        <v>3.88</v>
      </c>
    </row>
    <row r="223" spans="1:8" ht="15.75" customHeight="1" x14ac:dyDescent="0.25">
      <c r="A223" s="15" t="s">
        <v>276</v>
      </c>
      <c r="B223" s="15" t="s">
        <v>244</v>
      </c>
      <c r="C223" s="17">
        <v>10000</v>
      </c>
      <c r="D223" s="16">
        <v>1.86</v>
      </c>
      <c r="E223" s="17">
        <v>-10000</v>
      </c>
      <c r="F223" s="18">
        <v>0</v>
      </c>
      <c r="H223" s="9">
        <f t="shared" si="3"/>
        <v>1.86</v>
      </c>
    </row>
    <row r="224" spans="1:8" ht="15.75" customHeight="1" x14ac:dyDescent="0.25">
      <c r="A224" s="15" t="s">
        <v>276</v>
      </c>
      <c r="B224" s="15" t="s">
        <v>245</v>
      </c>
      <c r="C224" s="17">
        <v>10000</v>
      </c>
      <c r="D224" s="16">
        <v>2.02</v>
      </c>
      <c r="E224" s="22">
        <v>10200</v>
      </c>
      <c r="F224" s="18">
        <v>1</v>
      </c>
      <c r="H224" s="9">
        <f t="shared" si="3"/>
        <v>2.02</v>
      </c>
    </row>
    <row r="225" spans="1:8" ht="15.75" customHeight="1" x14ac:dyDescent="0.25">
      <c r="A225" s="15" t="s">
        <v>276</v>
      </c>
      <c r="B225" s="15" t="s">
        <v>246</v>
      </c>
      <c r="C225" s="17">
        <v>10000</v>
      </c>
      <c r="D225" s="16">
        <v>2.41</v>
      </c>
      <c r="E225" s="17">
        <v>-10000</v>
      </c>
      <c r="F225" s="18">
        <v>0</v>
      </c>
      <c r="H225" s="9">
        <f t="shared" si="3"/>
        <v>2.41</v>
      </c>
    </row>
    <row r="226" spans="1:8" ht="15.75" customHeight="1" x14ac:dyDescent="0.25">
      <c r="A226" s="15" t="s">
        <v>276</v>
      </c>
      <c r="B226" s="15" t="s">
        <v>247</v>
      </c>
      <c r="C226" s="17">
        <v>2500</v>
      </c>
      <c r="D226" s="16">
        <v>12.5</v>
      </c>
      <c r="E226" s="17">
        <v>-2500</v>
      </c>
      <c r="F226" s="18">
        <v>0</v>
      </c>
      <c r="H226" s="9">
        <f t="shared" si="3"/>
        <v>3.125</v>
      </c>
    </row>
    <row r="227" spans="1:8" ht="15.75" customHeight="1" x14ac:dyDescent="0.25">
      <c r="A227" s="15" t="s">
        <v>276</v>
      </c>
      <c r="B227" s="15" t="s">
        <v>248</v>
      </c>
      <c r="C227" s="17">
        <v>2500</v>
      </c>
      <c r="D227" s="16">
        <v>5.75</v>
      </c>
      <c r="E227" s="17">
        <v>-2500</v>
      </c>
      <c r="F227" s="18">
        <v>0</v>
      </c>
      <c r="H227" s="9">
        <f t="shared" si="3"/>
        <v>1.4375</v>
      </c>
    </row>
    <row r="228" spans="1:8" ht="15.75" customHeight="1" x14ac:dyDescent="0.25">
      <c r="A228" s="15" t="s">
        <v>276</v>
      </c>
      <c r="B228" s="15" t="s">
        <v>249</v>
      </c>
      <c r="C228" s="17">
        <v>2500</v>
      </c>
      <c r="D228" s="16">
        <v>5.5</v>
      </c>
      <c r="E228" s="17">
        <v>-2500</v>
      </c>
      <c r="F228" s="18">
        <v>0</v>
      </c>
      <c r="H228" s="9">
        <f t="shared" si="3"/>
        <v>1.375</v>
      </c>
    </row>
    <row r="229" spans="1:8" ht="15.75" customHeight="1" x14ac:dyDescent="0.25">
      <c r="A229" s="15" t="s">
        <v>276</v>
      </c>
      <c r="B229" s="15" t="s">
        <v>250</v>
      </c>
      <c r="C229" s="17">
        <v>2500</v>
      </c>
      <c r="D229" s="16">
        <v>395.3125</v>
      </c>
      <c r="E229" s="17">
        <v>-2500</v>
      </c>
      <c r="F229" s="18">
        <v>0</v>
      </c>
      <c r="H229" s="9">
        <f t="shared" si="3"/>
        <v>98.828125</v>
      </c>
    </row>
    <row r="230" spans="1:8" ht="15.75" customHeight="1" x14ac:dyDescent="0.25">
      <c r="A230" s="15" t="s">
        <v>276</v>
      </c>
      <c r="B230" s="15" t="s">
        <v>251</v>
      </c>
      <c r="C230" s="17">
        <v>10000</v>
      </c>
      <c r="D230" s="16">
        <v>1.88</v>
      </c>
      <c r="E230" s="17">
        <v>-10000</v>
      </c>
      <c r="F230" s="18">
        <v>0</v>
      </c>
      <c r="H230" s="9">
        <f t="shared" si="3"/>
        <v>1.88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NBA Csoport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Árva Mátyás</dc:creator>
  <cp:lastModifiedBy>Árva Mátyás</cp:lastModifiedBy>
  <dcterms:created xsi:type="dcterms:W3CDTF">2025-01-31T09:13:43Z</dcterms:created>
  <dcterms:modified xsi:type="dcterms:W3CDTF">2025-04-30T07:42:46Z</dcterms:modified>
</cp:coreProperties>
</file>